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32014213</v>
      </c>
      <c r="H15" s="103" t="n">
        <v>44774137</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9720431</v>
      </c>
      <c r="H29" s="103" t="n">
        <v>6218128</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22912737</v>
      </c>
      <c r="H43" s="103" t="n">
        <v>10777883</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9720431</v>
      </c>
      <c r="H71" s="939" t="n">
        <v>6218128</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Land and buildings at cost   Balance at 31 December 2020</t>
        </is>
      </c>
      <c r="C86" s="939" t="n"/>
      <c r="D86" s="939" t="n"/>
      <c r="E86" s="939" t="n"/>
      <c r="F86" s="939" t="n"/>
      <c r="G86" s="939" t="n">
        <v>22699663</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Land and buildings at cost   Balance at 31 December 2021</t>
        </is>
      </c>
      <c r="C87" s="939" t="n"/>
      <c r="D87" s="939" t="n"/>
      <c r="E87" s="939" t="n"/>
      <c r="F87" s="939" t="n"/>
      <c r="G87" s="939" t="n">
        <v>0</v>
      </c>
      <c r="H87" s="939" t="n">
        <v>16116444</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inlineStr">
        <is>
          <t>Leasehold improvements at cost   Balance at 31 December 2020</t>
        </is>
      </c>
      <c r="C88" s="939" t="n"/>
      <c r="D88" s="939" t="n"/>
      <c r="E88" s="939" t="n"/>
      <c r="F88" s="939" t="n"/>
      <c r="G88" s="939" t="n">
        <v>2512092</v>
      </c>
      <c r="H88" s="939" t="n">
        <v>0</v>
      </c>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inlineStr">
        <is>
          <t>Leasehold improvements at cost   Balance at 31 December 2021</t>
        </is>
      </c>
      <c r="C89" s="103" t="n"/>
      <c r="D89" s="103" t="n"/>
      <c r="E89" s="103" t="n"/>
      <c r="F89" s="103" t="n"/>
      <c r="G89" s="103" t="n">
        <v>0</v>
      </c>
      <c r="H89" s="103" t="n">
        <v>2334540</v>
      </c>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inlineStr">
        <is>
          <t>Vehicles and equipment at cost   Balance at 31 December 2020</t>
        </is>
      </c>
      <c r="C90" s="939" t="n"/>
      <c r="D90" s="939" t="n"/>
      <c r="E90" s="939" t="n"/>
      <c r="F90" s="939" t="n"/>
      <c r="G90" s="939" t="n">
        <v>1732240</v>
      </c>
      <c r="H90" s="939" t="n">
        <v>0</v>
      </c>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inlineStr">
        <is>
          <t>Vehicles and equipment at cost   Balance at 31 December 2021</t>
        </is>
      </c>
      <c r="C91" s="939" t="n"/>
      <c r="D91" s="939" t="n"/>
      <c r="E91" s="939" t="n"/>
      <c r="F91" s="939" t="n"/>
      <c r="G91" s="939" t="n">
        <v>0</v>
      </c>
      <c r="H91" s="939" t="n">
        <v>1108988</v>
      </c>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26943995</v>
      </c>
      <c r="H100" s="952" t="n">
        <v>19559972</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 of use assets</t>
        </is>
      </c>
      <c r="C114" s="939" t="n"/>
      <c r="D114" s="939" t="n"/>
      <c r="E114" s="939" t="n"/>
      <c r="F114" s="939" t="n"/>
      <c r="G114" s="939" t="n">
        <v>7490895</v>
      </c>
      <c r="H114" s="939" t="n">
        <v>6964140</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Balance at 1 January 2020</t>
        </is>
      </c>
      <c r="C133" s="939" t="n"/>
      <c r="D133" s="939" t="n"/>
      <c r="E133" s="939" t="n"/>
      <c r="F133" s="939" t="n"/>
      <c r="G133" s="939" t="n">
        <v>712788</v>
      </c>
      <c r="H133" s="939" t="n">
        <v>0</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Software   Additions</t>
        </is>
      </c>
      <c r="C134" s="939" t="n"/>
      <c r="D134" s="939" t="n"/>
      <c r="E134" s="939" t="n"/>
      <c r="F134" s="939" t="n"/>
      <c r="G134" s="939" t="n">
        <v>0</v>
      </c>
      <c r="H134" s="939" t="n">
        <v>280507</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inlineStr">
        <is>
          <t>Software  Disposals Amortisation expense</t>
        </is>
      </c>
      <c r="C135" s="939" t="n"/>
      <c r="D135" s="939" t="n"/>
      <c r="E135" s="939" t="n"/>
      <c r="F135" s="939" t="n"/>
      <c r="G135" s="939" t="n">
        <v>0</v>
      </c>
      <c r="H135" s="939" t="n">
        <v>-264117</v>
      </c>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inlineStr">
        <is>
          <t>Software  Disposals Balance at 31 December 2020</t>
        </is>
      </c>
      <c r="C136" s="939" t="n"/>
      <c r="D136" s="939" t="n"/>
      <c r="E136" s="939" t="n"/>
      <c r="F136" s="939" t="n"/>
      <c r="G136" s="939" t="n">
        <v>813160</v>
      </c>
      <c r="H136" s="939" t="n">
        <v>0</v>
      </c>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inlineStr">
        <is>
          <t>Software  Disposals Additions</t>
        </is>
      </c>
      <c r="C137" s="939" t="n"/>
      <c r="D137" s="939" t="n"/>
      <c r="E137" s="939" t="n"/>
      <c r="F137" s="939" t="n"/>
      <c r="G137" s="939" t="n">
        <v>0</v>
      </c>
      <c r="H137" s="939" t="n">
        <v>267053</v>
      </c>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inlineStr">
        <is>
          <t>Software  Disposals Balance at 31 December 2021</t>
        </is>
      </c>
      <c r="C138" s="103" t="n"/>
      <c r="D138" s="103" t="n"/>
      <c r="E138" s="103" t="n"/>
      <c r="F138" s="103" t="n"/>
      <c r="G138" s="103" t="n">
        <v>0</v>
      </c>
      <c r="H138" s="103" t="n">
        <v>816096</v>
      </c>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inlineStr">
        <is>
          <t>Goodwill   Balance at 1 January 2020</t>
        </is>
      </c>
      <c r="C139" s="939" t="n"/>
      <c r="D139" s="939" t="n"/>
      <c r="E139" s="939" t="n"/>
      <c r="F139" s="939" t="n"/>
      <c r="G139" s="939" t="n">
        <v>8386960</v>
      </c>
      <c r="H139" s="939" t="n">
        <v>0</v>
      </c>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inlineStr">
        <is>
          <t>Goodwill  Disposals Balance at 31 December 2020</t>
        </is>
      </c>
      <c r="C140" s="939" t="n"/>
      <c r="D140" s="939" t="n"/>
      <c r="E140" s="939" t="n"/>
      <c r="F140" s="939" t="n"/>
      <c r="G140" s="939" t="n">
        <v>8386960</v>
      </c>
      <c r="H140" s="939" t="n">
        <v>0</v>
      </c>
      <c r="I140" s="928" t="n"/>
      <c r="N140" s="105" t="n"/>
      <c r="O140" s="106" t="n"/>
      <c r="P140" s="106" t="n"/>
      <c r="Q140" s="106" t="n"/>
      <c r="R140" s="106" t="n"/>
      <c r="S140" s="106" t="n"/>
      <c r="T140" s="106" t="n"/>
      <c r="U140" s="107" t="n"/>
      <c r="V140" s="927" t="n"/>
      <c r="W140" s="927" t="n"/>
    </row>
    <row r="141" customFormat="1" s="79">
      <c r="A141" s="618" t="n"/>
      <c r="B141" s="102" t="inlineStr">
        <is>
          <t>Goodwill  Disposals Balance at 31 December 2021</t>
        </is>
      </c>
      <c r="C141" s="939" t="n"/>
      <c r="D141" s="939" t="n"/>
      <c r="E141" s="939" t="n"/>
      <c r="F141" s="939" t="n"/>
      <c r="G141" s="939" t="n">
        <v>0</v>
      </c>
      <c r="H141" s="939" t="n">
        <v>8386960</v>
      </c>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1072275</v>
      </c>
      <c r="H161" s="103" t="n">
        <v>0</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996406</v>
      </c>
      <c r="H16" s="939" t="n">
        <v>1029455</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inlineStr">
        <is>
          <t>CURRENT LIABILITIES</t>
        </is>
      </c>
      <c r="C30" s="939" t="n"/>
      <c r="D30" s="939" t="n"/>
      <c r="E30" s="939" t="n"/>
      <c r="F30" s="939" t="n"/>
      <c r="G30" s="939" t="n">
        <v>0</v>
      </c>
      <c r="H30" s="939" t="n">
        <v>0</v>
      </c>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7227344</v>
      </c>
      <c r="H58" s="939" t="n">
        <v>9817491</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CURRENT LIABILITIES</t>
        </is>
      </c>
      <c r="C70" s="939" t="n"/>
      <c r="D70" s="939" t="n"/>
      <c r="E70" s="939" t="n"/>
      <c r="F70" s="939" t="n"/>
      <c r="G70" s="939" t="n">
        <v>0</v>
      </c>
      <c r="H70" s="939" t="n">
        <v>0</v>
      </c>
      <c r="I70" s="977" t="n"/>
      <c r="J70" s="180" t="n"/>
      <c r="N70" s="976">
        <f>B70</f>
        <v/>
      </c>
      <c r="O70" s="192">
        <f>C70*BS!$B$9</f>
        <v/>
      </c>
      <c r="P70" s="192">
        <f>D70*BS!$B$9</f>
        <v/>
      </c>
      <c r="Q70" s="192">
        <f>E70*BS!$B$9</f>
        <v/>
      </c>
      <c r="R70" s="192">
        <f>F70*BS!$B$9</f>
        <v/>
      </c>
      <c r="S70" s="192">
        <f>G70*BS!$B$9</f>
        <v/>
      </c>
      <c r="T70" s="192">
        <f>H70*BS!$B$9</f>
        <v/>
      </c>
      <c r="U70" s="193">
        <f>I70</f>
        <v/>
      </c>
    </row>
    <row r="71">
      <c r="B71" s="102" t="inlineStr">
        <is>
          <t>Trade and other payables</t>
        </is>
      </c>
      <c r="C71" s="939" t="n"/>
      <c r="D71" s="939" t="n"/>
      <c r="E71" s="939" t="n"/>
      <c r="F71" s="939" t="n"/>
      <c r="G71" s="939" t="n">
        <v>7227344</v>
      </c>
      <c r="H71" s="939" t="n">
        <v>9817491</v>
      </c>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LIABILITIES</t>
        </is>
      </c>
      <c r="C88" s="939" t="n"/>
      <c r="D88" s="939" t="n"/>
      <c r="E88" s="939" t="n"/>
      <c r="F88" s="939" t="n"/>
      <c r="G88" s="939" t="n">
        <v>0</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inlineStr">
        <is>
          <t>Trade and other payables</t>
        </is>
      </c>
      <c r="C89" s="939" t="n"/>
      <c r="D89" s="939" t="n"/>
      <c r="E89" s="939" t="n"/>
      <c r="F89" s="939" t="n"/>
      <c r="G89" s="939" t="n">
        <v>7227344</v>
      </c>
      <c r="H89" s="939" t="n">
        <v>9817491</v>
      </c>
      <c r="I89" s="975" t="n"/>
      <c r="J89" s="180" t="n"/>
      <c r="N89" s="976">
        <f>B89</f>
        <v/>
      </c>
      <c r="O89" s="192">
        <f>C89*BS!$B$9</f>
        <v/>
      </c>
      <c r="P89" s="192">
        <f>D89*BS!$B$9</f>
        <v/>
      </c>
      <c r="Q89" s="192">
        <f>E89*BS!$B$9</f>
        <v/>
      </c>
      <c r="R89" s="192">
        <f>F89*BS!$B$9</f>
        <v/>
      </c>
      <c r="S89" s="192">
        <f>G89*BS!$B$9</f>
        <v/>
      </c>
      <c r="T89" s="192">
        <f>H89*BS!$B$9</f>
        <v/>
      </c>
      <c r="U89" s="193">
        <f>I89</f>
        <v/>
      </c>
    </row>
    <row r="90">
      <c r="B90" s="211" t="inlineStr">
        <is>
          <t>Employee benefits</t>
        </is>
      </c>
      <c r="C90" s="939" t="n"/>
      <c r="D90" s="939" t="n"/>
      <c r="E90" s="939" t="n"/>
      <c r="F90" s="939" t="n"/>
      <c r="G90" s="939" t="n">
        <v>1062011</v>
      </c>
      <c r="H90" s="939" t="n">
        <v>1192602</v>
      </c>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6684453</v>
      </c>
      <c r="H103" s="103" t="n">
        <v>6172211</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inlineStr">
        <is>
          <t>Lease liabilities</t>
        </is>
      </c>
      <c r="C111" s="103" t="n"/>
      <c r="D111" s="103" t="n"/>
      <c r="E111" s="103" t="n"/>
      <c r="F111" s="103" t="n"/>
      <c r="G111" s="103" t="n">
        <v>6684453</v>
      </c>
      <c r="H111" s="103" t="n">
        <v>6172211</v>
      </c>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liabilities</t>
        </is>
      </c>
      <c r="C125" s="103" t="n"/>
      <c r="D125" s="103" t="n"/>
      <c r="E125" s="103" t="n"/>
      <c r="F125" s="103" t="n"/>
      <c r="G125" s="103" t="n">
        <v>6684453</v>
      </c>
      <c r="H125" s="103" t="n">
        <v>6172211</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NON-CURRENT LIABILITIES</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Employee benefits</t>
        </is>
      </c>
      <c r="C130" s="991" t="n"/>
      <c r="D130" s="991" t="n"/>
      <c r="E130" s="991" t="n"/>
      <c r="F130" s="991" t="n"/>
      <c r="G130" s="991" t="n">
        <v>722205</v>
      </c>
      <c r="H130" s="991" t="n">
        <v>641084</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157183601</v>
      </c>
      <c r="H15" s="939" t="n">
        <v>158142695</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Expenses</t>
        </is>
      </c>
      <c r="C29" s="939" t="n"/>
      <c r="D29" s="939" t="n"/>
      <c r="E29" s="939" t="n"/>
      <c r="F29" s="939" t="n"/>
      <c r="G29" s="939" t="n">
        <v>0</v>
      </c>
      <c r="H29" s="939" t="n">
        <v>0</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inlineStr">
        <is>
          <t>Cost of sales</t>
        </is>
      </c>
      <c r="C30" s="939" t="n"/>
      <c r="D30" s="939" t="n"/>
      <c r="E30" s="939" t="n"/>
      <c r="F30" s="939" t="n"/>
      <c r="G30" s="939" t="n">
        <v>-126440692</v>
      </c>
      <c r="H30" s="939" t="n">
        <v>-124199537</v>
      </c>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Other expenses</t>
        </is>
      </c>
      <c r="C56" s="939" t="n"/>
      <c r="D56" s="939" t="n"/>
      <c r="E56" s="939" t="n"/>
      <c r="F56" s="939" t="n"/>
      <c r="G56" s="939" t="n">
        <v>-7641119</v>
      </c>
      <c r="H56" s="939" t="n">
        <v>-7376338</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n"/>
      <c r="C98" s="939" t="n"/>
      <c r="D98" s="939" t="n"/>
      <c r="E98" s="939" t="n"/>
      <c r="F98" s="939" t="n"/>
      <c r="G98" s="939" t="n"/>
      <c r="H98" s="939" t="n"/>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t="n">
        <v>0</v>
      </c>
      <c r="H108" s="954" t="n">
        <v>0</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expenses</t>
        </is>
      </c>
      <c r="C111" s="939" t="n"/>
      <c r="D111" s="939" t="n"/>
      <c r="E111" s="939" t="n"/>
      <c r="F111" s="939" t="n"/>
      <c r="G111" s="939" t="n">
        <v>-378279</v>
      </c>
      <c r="H111" s="939" t="n">
        <v>-304120</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expenses</t>
        </is>
      </c>
      <c r="C124" s="952" t="n"/>
      <c r="D124" s="952" t="n"/>
      <c r="E124" s="952" t="n"/>
      <c r="F124" s="952" t="n"/>
      <c r="G124" s="952" t="n">
        <v>-378279</v>
      </c>
      <c r="H124" s="952" t="n">
        <v>-304120</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-1589855</v>
      </c>
      <c r="H138" s="939" t="n">
        <v>-2317888</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-12317540</v>
      </c>
      <c r="G12" s="1029" t="n">
        <v>28826275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-4064073</v>
      </c>
      <c r="G13" s="1028" t="n">
        <v>-2304395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3454843</v>
      </c>
      <c r="G16" s="1028" t="n">
        <v>12770201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-889737</v>
      </c>
      <c r="G18" s="1029" t="n">
        <v>10198753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-5000000</v>
      </c>
      <c r="G21" s="1028" t="n">
        <v>-5000000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20000000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-1390075</v>
      </c>
      <c r="G23" s="1028" t="n">
        <v>-21263854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13601172</v>
      </c>
      <c r="G25" s="1029" t="n">
        <v>-26265104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