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0</v>
      </c>
      <c r="H26" s="112" t="n">
        <v>0</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Related party receivables (Note 17): Parent entity</t>
        </is>
      </c>
      <c r="C29" s="103" t="n"/>
      <c r="D29" s="103" t="n"/>
      <c r="E29" s="103" t="n"/>
      <c r="F29" s="103" t="n"/>
      <c r="G29" s="103" t="n">
        <v>1556334</v>
      </c>
      <c r="H29" s="103" t="n">
        <v>41694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Related party receivables (Note 17): Investment in SCY Trust</t>
        </is>
      </c>
      <c r="C30" s="103" t="n"/>
      <c r="D30" s="103" t="n"/>
      <c r="E30" s="103" t="n"/>
      <c r="F30" s="103" t="n"/>
      <c r="G30" s="103" t="n">
        <v>6218463</v>
      </c>
      <c r="H30" s="103" t="n">
        <v>4945314</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Related party receivables (Note 17): Wholly owned subsidiaries</t>
        </is>
      </c>
      <c r="C31" s="103" t="n"/>
      <c r="D31" s="103" t="n"/>
      <c r="E31" s="103" t="n"/>
      <c r="F31" s="103" t="n"/>
      <c r="G31" s="103" t="n">
        <v>150517</v>
      </c>
      <c r="H31" s="103" t="n">
        <v>62669</v>
      </c>
      <c r="I31" s="104" t="n"/>
      <c r="N31" s="105">
        <f>B31</f>
        <v/>
      </c>
      <c r="O31" s="109" t="inlineStr"/>
      <c r="P31" s="109" t="inlineStr"/>
      <c r="Q31" s="106" t="inlineStr"/>
      <c r="R31" s="106" t="inlineStr"/>
      <c r="S31" s="106">
        <f>G31*BS!$B$9</f>
        <v/>
      </c>
      <c r="T31" s="106">
        <f>H31*BS!$B$9</f>
        <v/>
      </c>
      <c r="U31" s="121">
        <f>I31</f>
        <v/>
      </c>
    </row>
    <row r="32" customFormat="1" s="79">
      <c r="A32" s="618" t="n"/>
      <c r="B32" s="102" t="inlineStr">
        <is>
          <t xml:space="preserve"> Related party receivables (Note 17): Sundry prepayments</t>
        </is>
      </c>
      <c r="C32" s="103" t="n"/>
      <c r="D32" s="103" t="n"/>
      <c r="E32" s="103" t="n"/>
      <c r="F32" s="103" t="n"/>
      <c r="G32" s="103" t="n">
        <v>197278</v>
      </c>
      <c r="H32" s="103" t="n">
        <v>214871</v>
      </c>
      <c r="I32" s="104" t="n"/>
      <c r="N32" s="105">
        <f>B32</f>
        <v/>
      </c>
      <c r="O32" s="109" t="inlineStr"/>
      <c r="P32" s="109" t="inlineStr"/>
      <c r="Q32" s="106" t="inlineStr"/>
      <c r="R32" s="106" t="inlineStr"/>
      <c r="S32" s="106">
        <f>G32*BS!$B$9</f>
        <v/>
      </c>
      <c r="T32" s="106">
        <f>H32*BS!$B$9</f>
        <v/>
      </c>
      <c r="U32" s="121">
        <f>I32</f>
        <v/>
      </c>
    </row>
    <row r="33" customFormat="1" s="79">
      <c r="A33" s="618" t="n"/>
      <c r="B33" s="102" t="inlineStr">
        <is>
          <t xml:space="preserve"> Related party receivables (Note 17): Deferred borrowing costs</t>
        </is>
      </c>
      <c r="C33" s="103" t="n"/>
      <c r="D33" s="103" t="n"/>
      <c r="E33" s="103" t="n"/>
      <c r="F33" s="103" t="n"/>
      <c r="G33" s="103" t="n">
        <v>416750</v>
      </c>
      <c r="H33" s="103" t="n">
        <v>509250</v>
      </c>
      <c r="I33" s="104" t="n"/>
      <c r="N33" s="105">
        <f>B33</f>
        <v/>
      </c>
      <c r="O33" s="109" t="inlineStr"/>
      <c r="P33" s="109" t="inlineStr"/>
      <c r="Q33" s="106" t="inlineStr"/>
      <c r="R33" s="106" t="inlineStr"/>
      <c r="S33" s="106">
        <f>G33*BS!$B$9</f>
        <v/>
      </c>
      <c r="T33" s="106">
        <f>H33*BS!$B$9</f>
        <v/>
      </c>
      <c r="U33" s="121">
        <f>I33</f>
        <v/>
      </c>
    </row>
    <row r="34" customFormat="1" s="79">
      <c r="A34" s="618" t="n"/>
      <c r="B34" s="102" t="inlineStr">
        <is>
          <t xml:space="preserve"> Related party receivables (Note 17): Other receivables</t>
        </is>
      </c>
      <c r="C34" s="103" t="n"/>
      <c r="D34" s="103" t="n"/>
      <c r="E34" s="103" t="n"/>
      <c r="F34" s="103" t="n"/>
      <c r="G34" s="103" t="n">
        <v>37283</v>
      </c>
      <c r="H34" s="103" t="n">
        <v>7775</v>
      </c>
      <c r="I34" s="104" t="n"/>
      <c r="N34" s="105">
        <f>B34</f>
        <v/>
      </c>
      <c r="O34" s="109" t="inlineStr"/>
      <c r="P34" s="109" t="inlineStr"/>
      <c r="Q34" s="106" t="inlineStr"/>
      <c r="R34" s="106" t="inlineStr"/>
      <c r="S34" s="106">
        <f>G34*BS!$B$9</f>
        <v/>
      </c>
      <c r="T34" s="106">
        <f>H34*BS!$B$9</f>
        <v/>
      </c>
      <c r="U34" s="121">
        <f>I34</f>
        <v/>
      </c>
    </row>
    <row r="35" customFormat="1" s="79">
      <c r="A35" s="618" t="n"/>
      <c r="B35" s="102" t="inlineStr">
        <is>
          <t xml:space="preserve"> Related party receivables (Note 17): </t>
        </is>
      </c>
      <c r="C35" s="103" t="n"/>
      <c r="D35" s="103" t="n"/>
      <c r="E35" s="103" t="n"/>
      <c r="F35" s="103" t="n"/>
      <c r="G35" s="103" t="n">
        <v>8576625</v>
      </c>
      <c r="H35" s="103" t="n">
        <v>5781573</v>
      </c>
      <c r="I35" s="104" t="n"/>
      <c r="N35" s="105">
        <f>B35</f>
        <v/>
      </c>
      <c r="O35" s="109" t="inlineStr"/>
      <c r="P35" s="109" t="inlineStr"/>
      <c r="Q35" s="106" t="inlineStr"/>
      <c r="R35" s="106" t="inlineStr"/>
      <c r="S35" s="106">
        <f>G35*BS!$B$9</f>
        <v/>
      </c>
      <c r="T35" s="106">
        <f>H35*BS!$B$9</f>
        <v/>
      </c>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n"/>
      <c r="C43" s="103" t="n"/>
      <c r="D43" s="103" t="n"/>
      <c r="E43" s="103" t="n"/>
      <c r="F43" s="103" t="n"/>
      <c r="G43" s="103" t="n"/>
      <c r="H43" s="103" t="n"/>
      <c r="I43" s="104" t="n"/>
      <c r="N43" s="105" t="inlineStr"/>
      <c r="O43" s="106" t="inlineStr"/>
      <c r="P43" s="106" t="inlineStr"/>
      <c r="Q43" s="106" t="inlineStr"/>
      <c r="R43" s="106" t="inlineStr"/>
      <c r="S43" s="106" t="inlineStr"/>
      <c r="T43" s="106" t="inlineStr"/>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0</v>
      </c>
      <c r="H53" s="112" t="n">
        <v>0</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0</v>
      </c>
      <c r="H67" s="112" t="n">
        <v>0</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0</v>
      </c>
      <c r="H81" s="940" t="n">
        <v>0</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Computer software Cost At 1 January 2021</t>
        </is>
      </c>
      <c r="C133" s="939" t="n"/>
      <c r="D133" s="939" t="n"/>
      <c r="E133" s="939" t="n"/>
      <c r="F133" s="939" t="n"/>
      <c r="G133" s="939" t="n">
        <v>0</v>
      </c>
      <c r="H133" s="939" t="n">
        <v>3338551</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Computer software Cost At31 December 2021</t>
        </is>
      </c>
      <c r="C134" s="939" t="n"/>
      <c r="D134" s="939" t="n"/>
      <c r="E134" s="939" t="n"/>
      <c r="F134" s="939" t="n"/>
      <c r="G134" s="939" t="n">
        <v>0</v>
      </c>
      <c r="H134" s="939" t="n">
        <v>3338551</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inlineStr">
        <is>
          <t>Computer software Amortisation At 1 January2021</t>
        </is>
      </c>
      <c r="C135" s="939" t="n"/>
      <c r="D135" s="939" t="n"/>
      <c r="E135" s="939" t="n"/>
      <c r="F135" s="939" t="n"/>
      <c r="G135" s="939" t="n">
        <v>0</v>
      </c>
      <c r="H135" s="939" t="n">
        <v>2627105</v>
      </c>
      <c r="I135" s="928" t="n"/>
      <c r="N135" s="105">
        <f>B135</f>
        <v/>
      </c>
      <c r="O135" s="106" t="inlineStr"/>
      <c r="P135" s="106" t="inlineStr"/>
      <c r="Q135" s="106" t="inlineStr"/>
      <c r="R135" s="106" t="inlineStr"/>
      <c r="S135" s="106">
        <f>G135*BS!$B$9</f>
        <v/>
      </c>
      <c r="T135" s="106">
        <f>H135*BS!$B$9</f>
        <v/>
      </c>
      <c r="U135" s="107">
        <f>I135</f>
        <v/>
      </c>
      <c r="V135" s="927" t="n"/>
      <c r="W135" s="927" t="n"/>
    </row>
    <row r="136" customFormat="1" s="79">
      <c r="A136" s="618" t="n"/>
      <c r="B136" s="102" t="inlineStr">
        <is>
          <t>Computer software Amortisation Amortisation</t>
        </is>
      </c>
      <c r="C136" s="939" t="n"/>
      <c r="D136" s="939" t="n"/>
      <c r="E136" s="939" t="n"/>
      <c r="F136" s="939" t="n"/>
      <c r="G136" s="939" t="n">
        <v>0</v>
      </c>
      <c r="H136" s="939" t="n">
        <v>196339</v>
      </c>
      <c r="I136" s="928" t="n"/>
      <c r="N136" s="105">
        <f>B136</f>
        <v/>
      </c>
      <c r="O136" s="106" t="inlineStr"/>
      <c r="P136" s="106" t="inlineStr"/>
      <c r="Q136" s="106" t="inlineStr"/>
      <c r="R136" s="106" t="inlineStr"/>
      <c r="S136" s="106">
        <f>G136*BS!$B$9</f>
        <v/>
      </c>
      <c r="T136" s="106">
        <f>H136*BS!$B$9</f>
        <v/>
      </c>
      <c r="U136" s="107">
        <f>I136</f>
        <v/>
      </c>
      <c r="V136" s="927" t="n"/>
      <c r="W136" s="927" t="n"/>
    </row>
    <row r="137" customFormat="1" s="79">
      <c r="A137" s="618" t="n"/>
      <c r="B137" s="102" t="inlineStr">
        <is>
          <t>Computer software Amortisation At: 31 December 2021</t>
        </is>
      </c>
      <c r="C137" s="939" t="n"/>
      <c r="D137" s="939" t="n"/>
      <c r="E137" s="939" t="n"/>
      <c r="F137" s="939" t="n"/>
      <c r="G137" s="939" t="n">
        <v>0</v>
      </c>
      <c r="H137" s="939" t="n">
        <v>2823444</v>
      </c>
      <c r="I137" s="928" t="n"/>
      <c r="N137" s="105">
        <f>B137</f>
        <v/>
      </c>
      <c r="O137" s="106" t="inlineStr"/>
      <c r="P137" s="106" t="inlineStr"/>
      <c r="Q137" s="106" t="inlineStr"/>
      <c r="R137" s="106" t="inlineStr"/>
      <c r="S137" s="106">
        <f>G137*BS!$B$9</f>
        <v/>
      </c>
      <c r="T137" s="106">
        <f>H137*BS!$B$9</f>
        <v/>
      </c>
      <c r="U137" s="107">
        <f>I137</f>
        <v/>
      </c>
      <c r="V137" s="927" t="n"/>
      <c r="W137" s="927" t="n"/>
    </row>
    <row r="138" customFormat="1" s="79">
      <c r="A138" s="618" t="n"/>
      <c r="B138" s="102" t="inlineStr">
        <is>
          <t>Computer software Net book value At: 31 December 2021</t>
        </is>
      </c>
      <c r="C138" s="103" t="n"/>
      <c r="D138" s="103" t="n"/>
      <c r="E138" s="103" t="n"/>
      <c r="F138" s="103" t="n"/>
      <c r="G138" s="103" t="n">
        <v>0</v>
      </c>
      <c r="H138" s="103" t="n">
        <v>515107</v>
      </c>
      <c r="I138" s="928" t="n"/>
      <c r="N138" s="105">
        <f>B138</f>
        <v/>
      </c>
      <c r="O138" s="106" t="inlineStr"/>
      <c r="P138" s="106" t="inlineStr"/>
      <c r="Q138" s="106" t="inlineStr"/>
      <c r="R138" s="106" t="inlineStr"/>
      <c r="S138" s="106">
        <f>G138*BS!$B$9</f>
        <v/>
      </c>
      <c r="T138" s="106">
        <f>H138*BS!$B$9</f>
        <v/>
      </c>
      <c r="U138" s="107">
        <f>I138</f>
        <v/>
      </c>
      <c r="V138" s="927" t="n"/>
      <c r="W138" s="927" t="n"/>
    </row>
    <row r="139" customFormat="1" s="79">
      <c r="A139" s="618" t="n"/>
      <c r="B139" s="102" t="inlineStr">
        <is>
          <t>Computer software Net book value At 31 December 2020</t>
        </is>
      </c>
      <c r="C139" s="939" t="n"/>
      <c r="D139" s="939" t="n"/>
      <c r="E139" s="939" t="n"/>
      <c r="F139" s="939" t="n"/>
      <c r="G139" s="939" t="n">
        <v>711446</v>
      </c>
      <c r="H139" s="939" t="n">
        <v>0</v>
      </c>
      <c r="I139" s="928" t="n"/>
      <c r="N139" s="105">
        <f>B139</f>
        <v/>
      </c>
      <c r="O139" s="106" t="inlineStr"/>
      <c r="P139" s="106" t="inlineStr"/>
      <c r="Q139" s="106" t="inlineStr"/>
      <c r="R139" s="106" t="inlineStr"/>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 in controlled entities</t>
        </is>
      </c>
      <c r="C147" s="939" t="n"/>
      <c r="D147" s="939" t="n"/>
      <c r="E147" s="939" t="n"/>
      <c r="F147" s="939" t="n"/>
      <c r="G147" s="939" t="n">
        <v>37027831</v>
      </c>
      <c r="H147" s="939" t="n">
        <v>36921785</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B161" t="inlineStr">
        <is>
          <t>Statement of financial position   Deferred tax assets, net</t>
        </is>
      </c>
      <c r="G161" t="n">
        <v>1123676</v>
      </c>
      <c r="H161" t="n">
        <v>3223052</v>
      </c>
      <c r="N161">
        <f>B161</f>
        <v/>
      </c>
      <c r="O161" t="inlineStr"/>
      <c r="P161" t="inlineStr"/>
      <c r="Q161" t="inlineStr"/>
      <c r="R161" t="inlineStr"/>
      <c r="S161">
        <f>G161*BS!$B$9</f>
        <v/>
      </c>
      <c r="T161">
        <f>H161*BS!$B$9</f>
        <v/>
      </c>
    </row>
    <row r="162" customFormat="1" s="79">
      <c r="B162" t="inlineStr">
        <is>
          <t>Statement of financial position  as follows: Deferred tax assets</t>
        </is>
      </c>
      <c r="G162" t="n">
        <v>3936083</v>
      </c>
      <c r="H162" t="n">
        <v>3659605</v>
      </c>
      <c r="N162">
        <f>B162</f>
        <v/>
      </c>
      <c r="O162" t="inlineStr"/>
      <c r="P162" t="inlineStr"/>
      <c r="Q162" t="inlineStr"/>
      <c r="R162" t="inlineStr"/>
      <c r="S162">
        <f>G162*BS!$B$9</f>
        <v/>
      </c>
      <c r="T162">
        <f>H162*BS!$B$9</f>
        <v/>
      </c>
    </row>
    <row r="163" customFormat="1" s="79">
      <c r="B163" t="inlineStr">
        <is>
          <t>Statement of financial position  as follows: Deferred tax assets, net</t>
        </is>
      </c>
      <c r="G163" t="n">
        <v>1123676</v>
      </c>
      <c r="H163" t="n">
        <v>3223052</v>
      </c>
      <c r="N163">
        <f>B163</f>
        <v/>
      </c>
      <c r="O163" t="inlineStr"/>
      <c r="P163" t="inlineStr"/>
      <c r="Q163" t="inlineStr"/>
      <c r="R163" t="inlineStr"/>
      <c r="S163">
        <f>G163*BS!$B$9</f>
        <v/>
      </c>
      <c r="T163">
        <f>H163*BS!$B$9</f>
        <v/>
      </c>
    </row>
    <row r="164" customFormat="1" s="117">
      <c r="A164" s="618" t="n"/>
      <c r="B164" s="102" t="n"/>
      <c r="C164" s="103" t="n"/>
      <c r="D164" s="103" t="n"/>
      <c r="E164" s="103" t="n"/>
      <c r="F164" s="103" t="n"/>
      <c r="G164" s="103" t="n"/>
      <c r="H164" s="103" t="n"/>
      <c r="I164" s="934" t="n"/>
      <c r="J164" s="85" t="n"/>
      <c r="K164" s="85" t="n"/>
      <c r="L164" s="85" t="n"/>
      <c r="M164" s="85" t="n"/>
      <c r="N164" s="114" t="inlineStr"/>
      <c r="O164" s="115" t="inlineStr"/>
      <c r="P164" s="115" t="inlineStr"/>
      <c r="Q164" s="115" t="inlineStr"/>
      <c r="R164" s="115" t="inlineStr"/>
      <c r="S164" s="115" t="inlineStr"/>
      <c r="T164" s="115" t="inlineStr"/>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N165" s="105" t="inlineStr"/>
      <c r="O165" s="106" t="inlineStr"/>
      <c r="P165" s="106" t="inlineStr"/>
      <c r="Q165" s="106" t="inlineStr"/>
      <c r="R165" s="106" t="inlineStr"/>
      <c r="S165" s="106" t="inlineStr"/>
      <c r="T165" s="106" t="inlineStr"/>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Non-current assets</t>
        </is>
      </c>
      <c r="C168" s="939" t="n"/>
      <c r="D168" s="939" t="n"/>
      <c r="E168" s="939" t="n"/>
      <c r="F168" s="939" t="n"/>
      <c r="G168" s="939" t="n">
        <v>0</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inlineStr">
        <is>
          <t>Intangible assets</t>
        </is>
      </c>
      <c r="C169" s="939" t="n"/>
      <c r="D169" s="939" t="n"/>
      <c r="E169" s="939" t="n"/>
      <c r="F169" s="939" t="n"/>
      <c r="G169" s="939" t="n">
        <v>711446</v>
      </c>
      <c r="H169" s="939" t="n">
        <v>515107</v>
      </c>
      <c r="I169" s="928" t="n"/>
      <c r="K169" s="932" t="n"/>
      <c r="N169" s="105">
        <f>B169</f>
        <v/>
      </c>
      <c r="O169" s="106" t="inlineStr"/>
      <c r="P169" s="106" t="inlineStr"/>
      <c r="Q169" s="106" t="inlineStr"/>
      <c r="R169" s="106" t="inlineStr"/>
      <c r="S169" s="106">
        <f>G169*BS!$B$9</f>
        <v/>
      </c>
      <c r="T169" s="106">
        <f>H169*BS!$B$9</f>
        <v/>
      </c>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5"/>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0</v>
      </c>
      <c r="H27" s="954" t="n">
        <v>0</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creditors and other creditors 112,212</t>
        </is>
      </c>
      <c r="C58" s="939" t="n"/>
      <c r="D58" s="939" t="n"/>
      <c r="E58" s="939" t="n"/>
      <c r="F58" s="939" t="n"/>
      <c r="G58" s="939" t="n">
        <v>71061</v>
      </c>
      <c r="H58" s="939" t="n">
        <v>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Goods and services tax (net) 2,960,025</t>
        </is>
      </c>
      <c r="C59" s="939" t="n"/>
      <c r="D59" s="939" t="n"/>
      <c r="E59" s="939" t="n"/>
      <c r="F59" s="939" t="n"/>
      <c r="G59" s="939" t="n">
        <v>3435785</v>
      </c>
      <c r="H59" s="939" t="n">
        <v>0</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Accrued creditors 880,007</t>
        </is>
      </c>
      <c r="C60" s="939" t="n"/>
      <c r="D60" s="939" t="n"/>
      <c r="E60" s="939" t="n"/>
      <c r="F60" s="939" t="n"/>
      <c r="G60" s="939" t="n">
        <v>1015158</v>
      </c>
      <c r="H60" s="939" t="n">
        <v>0</v>
      </c>
      <c r="I60" s="975" t="n"/>
      <c r="J60" s="180" t="n"/>
      <c r="N60" s="976">
        <f>B60</f>
        <v/>
      </c>
      <c r="O60" s="192" t="inlineStr"/>
      <c r="P60" s="192" t="inlineStr"/>
      <c r="Q60" s="192" t="inlineStr"/>
      <c r="R60" s="192" t="inlineStr"/>
      <c r="S60" s="192">
        <f>G60*BS!$B$9</f>
        <v/>
      </c>
      <c r="T60" s="192">
        <f>H60*BS!$B$9</f>
        <v/>
      </c>
      <c r="U60" s="193">
        <f>I60</f>
        <v/>
      </c>
    </row>
    <row r="61">
      <c r="B61" s="102" t="inlineStr">
        <is>
          <t xml:space="preserve"> Related party payables: Wholly owned subsidiaries 6,828,570</t>
        </is>
      </c>
      <c r="C61" s="103" t="n"/>
      <c r="D61" s="103" t="n"/>
      <c r="E61" s="103" t="n"/>
      <c r="F61" s="103" t="n"/>
      <c r="G61" s="103" t="n">
        <v>7401155</v>
      </c>
      <c r="H61" s="103" t="n">
        <v>0</v>
      </c>
      <c r="I61" s="975" t="n"/>
      <c r="J61" s="180" t="n"/>
      <c r="N61" s="976">
        <f>B61</f>
        <v/>
      </c>
      <c r="O61" s="192" t="inlineStr"/>
      <c r="P61" s="192" t="inlineStr"/>
      <c r="Q61" s="192" t="inlineStr"/>
      <c r="R61" s="192" t="inlineStr"/>
      <c r="S61" s="192">
        <f>G61*BS!$B$9</f>
        <v/>
      </c>
      <c r="T61" s="192">
        <f>H61*BS!$B$9</f>
        <v/>
      </c>
      <c r="U61" s="193">
        <f>I61</f>
        <v/>
      </c>
    </row>
    <row r="62">
      <c r="B62" s="102" t="inlineStr">
        <is>
          <t xml:space="preserve"> Related party payables: 10780814</t>
        </is>
      </c>
      <c r="C62" s="939" t="n"/>
      <c r="D62" s="939" t="n"/>
      <c r="E62" s="939" t="n"/>
      <c r="F62" s="939" t="n"/>
      <c r="G62" s="939" t="n">
        <v>11923159</v>
      </c>
      <c r="H62" s="939" t="n">
        <v>0</v>
      </c>
      <c r="I62" s="975" t="n"/>
      <c r="J62" s="180" t="n"/>
      <c r="N62" s="976">
        <f>B62</f>
        <v/>
      </c>
      <c r="O62" s="192" t="inlineStr"/>
      <c r="P62" s="192" t="inlineStr"/>
      <c r="Q62" s="192" t="inlineStr"/>
      <c r="R62" s="192" t="inlineStr"/>
      <c r="S62" s="192">
        <f>G62*BS!$B$9</f>
        <v/>
      </c>
      <c r="T62" s="192">
        <f>H62*BS!$B$9</f>
        <v/>
      </c>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11923159</v>
      </c>
      <c r="H71" s="939" t="n">
        <v>10780814</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3877389</v>
      </c>
      <c r="H85" s="939" t="n">
        <v>5457923</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creditors and other creditors 112,212</t>
        </is>
      </c>
      <c r="C88" s="939" t="n"/>
      <c r="D88" s="939" t="n"/>
      <c r="E88" s="939" t="n"/>
      <c r="F88" s="939" t="n"/>
      <c r="G88" s="939" t="n">
        <v>71061</v>
      </c>
      <c r="H88" s="939" t="n">
        <v>0</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Goods and services tax (net) 2,960,025</t>
        </is>
      </c>
      <c r="C89" s="939" t="n"/>
      <c r="D89" s="939" t="n"/>
      <c r="E89" s="939" t="n"/>
      <c r="F89" s="939" t="n"/>
      <c r="G89" s="939" t="n">
        <v>3435785</v>
      </c>
      <c r="H89" s="939" t="n">
        <v>0</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Accrued creditors 880,007</t>
        </is>
      </c>
      <c r="C90" s="939" t="n"/>
      <c r="D90" s="939" t="n"/>
      <c r="E90" s="939" t="n"/>
      <c r="F90" s="939" t="n"/>
      <c r="G90" s="939" t="n">
        <v>1015158</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 xml:space="preserve"> Related party payables: Wholly owned subsidiaries 6,828,570</t>
        </is>
      </c>
      <c r="C91" s="103" t="n"/>
      <c r="D91" s="103" t="n"/>
      <c r="E91" s="103" t="n"/>
      <c r="F91" s="103" t="n"/>
      <c r="G91" s="103" t="n">
        <v>7401155</v>
      </c>
      <c r="H91" s="103" t="n">
        <v>0</v>
      </c>
      <c r="I91" s="979" t="n"/>
      <c r="J91" s="180" t="n"/>
      <c r="N91" s="976">
        <f>B91</f>
        <v/>
      </c>
      <c r="O91" s="192" t="inlineStr"/>
      <c r="P91" s="192" t="inlineStr"/>
      <c r="Q91" s="192" t="inlineStr"/>
      <c r="R91" s="192" t="inlineStr"/>
      <c r="S91" s="192">
        <f>G91*BS!$B$9</f>
        <v/>
      </c>
      <c r="T91" s="192">
        <f>H91*BS!$B$9</f>
        <v/>
      </c>
      <c r="U91" s="193">
        <f>I91</f>
        <v/>
      </c>
    </row>
    <row r="92">
      <c r="B92" s="211" t="inlineStr">
        <is>
          <t xml:space="preserve"> Related party payables: 10780814</t>
        </is>
      </c>
      <c r="C92" s="939" t="n"/>
      <c r="D92" s="939" t="n"/>
      <c r="E92" s="939" t="n"/>
      <c r="F92" s="939" t="n"/>
      <c r="G92" s="939" t="n">
        <v>11923159</v>
      </c>
      <c r="H92" s="939" t="n">
        <v>0</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Current Employee entitlements</t>
        </is>
      </c>
      <c r="C93" s="939" t="n"/>
      <c r="D93" s="939" t="n"/>
      <c r="E93" s="939" t="n"/>
      <c r="F93" s="939" t="n"/>
      <c r="G93" s="939" t="n">
        <v>1242715</v>
      </c>
      <c r="H93" s="939" t="n">
        <v>1139300</v>
      </c>
      <c r="I93" s="981" t="n"/>
      <c r="J93" s="180" t="n"/>
      <c r="N93" s="976">
        <f>B93</f>
        <v/>
      </c>
      <c r="O93" s="192" t="inlineStr"/>
      <c r="P93" s="192" t="inlineStr"/>
      <c r="Q93" s="192" t="inlineStr"/>
      <c r="R93" s="192" t="inlineStr"/>
      <c r="S93" s="192">
        <f>G93*BS!$B$9</f>
        <v/>
      </c>
      <c r="T93" s="192">
        <f>H93*BS!$B$9</f>
        <v/>
      </c>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 xml:space="preserve"> Current  </t>
        </is>
      </c>
      <c r="C103" s="103" t="n"/>
      <c r="D103" s="103" t="n"/>
      <c r="E103" s="103" t="n"/>
      <c r="F103" s="103" t="n"/>
      <c r="G103" s="103" t="n">
        <v>106000000</v>
      </c>
      <c r="H103" s="103" t="n">
        <v>51500000</v>
      </c>
      <c r="I103" s="210" t="n"/>
      <c r="J103" s="180" t="n"/>
      <c r="N103" s="985">
        <f>B103</f>
        <v/>
      </c>
      <c r="O103" s="192" t="inlineStr"/>
      <c r="P103" s="192" t="inlineStr"/>
      <c r="Q103" s="192" t="inlineStr"/>
      <c r="R103" s="192" t="inlineStr"/>
      <c r="S103" s="192">
        <f>G103*BS!$B$9</f>
        <v/>
      </c>
      <c r="T103" s="192">
        <f>H103*BS!$B$9</f>
        <v/>
      </c>
      <c r="U103" s="193" t="n"/>
    </row>
    <row r="104">
      <c r="A104" s="79" t="n"/>
      <c r="B104" s="102" t="inlineStr">
        <is>
          <t xml:space="preserve"> Non-current  </t>
        </is>
      </c>
      <c r="C104" s="220" t="n"/>
      <c r="D104" s="220" t="n"/>
      <c r="E104" s="220" t="n"/>
      <c r="F104" s="220" t="n"/>
      <c r="G104" s="220" t="n">
        <v>60000000</v>
      </c>
      <c r="H104" s="220" t="n">
        <v>120000000</v>
      </c>
      <c r="I104" s="210" t="n"/>
      <c r="J104" s="180" t="n"/>
      <c r="N104" s="985">
        <f>B104</f>
        <v/>
      </c>
      <c r="O104" s="192" t="inlineStr"/>
      <c r="P104" s="192" t="inlineStr"/>
      <c r="Q104" s="192" t="inlineStr"/>
      <c r="R104" s="192" t="inlineStr"/>
      <c r="S104" s="192">
        <f>G104*BS!$B$9</f>
        <v/>
      </c>
      <c r="T104" s="192">
        <f>H104*BS!$B$9</f>
        <v/>
      </c>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B107" t="inlineStr">
        <is>
          <t xml:space="preserve"> Current Borrowing from immediate parent* May 2021</t>
        </is>
      </c>
      <c r="G107" t="n">
        <v>60000000</v>
      </c>
      <c r="H107" t="n">
        <v>0</v>
      </c>
      <c r="N107">
        <f>B107</f>
        <v/>
      </c>
      <c r="O107" t="inlineStr"/>
      <c r="P107" t="inlineStr"/>
      <c r="Q107" t="inlineStr"/>
      <c r="R107" t="inlineStr"/>
      <c r="S107">
        <f>G107*BS!$B$9</f>
        <v/>
      </c>
      <c r="T107">
        <f>H107*BS!$B$9</f>
        <v/>
      </c>
    </row>
    <row r="108">
      <c r="B108" t="inlineStr">
        <is>
          <t xml:space="preserve"> Current  On demand</t>
        </is>
      </c>
      <c r="G108" t="n">
        <v>46000000</v>
      </c>
      <c r="H108" t="n">
        <v>51500000</v>
      </c>
      <c r="N108">
        <f>B108</f>
        <v/>
      </c>
      <c r="O108" t="inlineStr"/>
      <c r="P108" t="inlineStr"/>
      <c r="Q108" t="inlineStr"/>
      <c r="R108" t="inlineStr"/>
      <c r="S108">
        <f>G108*BS!$B$9</f>
        <v/>
      </c>
      <c r="T108">
        <f>H108*BS!$B$9</f>
        <v/>
      </c>
    </row>
    <row r="109">
      <c r="B109" t="inlineStr">
        <is>
          <t xml:space="preserve"> Current  </t>
        </is>
      </c>
      <c r="G109" t="n">
        <v>106000000</v>
      </c>
      <c r="H109" t="n">
        <v>51500000</v>
      </c>
      <c r="N109">
        <f>B109</f>
        <v/>
      </c>
      <c r="O109" t="inlineStr"/>
      <c r="P109" t="inlineStr"/>
      <c r="Q109" t="inlineStr"/>
      <c r="R109" t="inlineStr"/>
      <c r="S109">
        <f>G109*BS!$B$9</f>
        <v/>
      </c>
      <c r="T109">
        <f>H109*BS!$B$9</f>
        <v/>
      </c>
    </row>
    <row r="110">
      <c r="B110" t="inlineStr">
        <is>
          <t xml:space="preserve"> Non-current Borrowing from immediate parent May 2023</t>
        </is>
      </c>
      <c r="G110" t="n">
        <v>60000000</v>
      </c>
      <c r="H110" t="n">
        <v>120000000</v>
      </c>
      <c r="N110">
        <f>B110</f>
        <v/>
      </c>
      <c r="O110" t="inlineStr"/>
      <c r="P110" t="inlineStr"/>
      <c r="Q110" t="inlineStr"/>
      <c r="R110" t="inlineStr"/>
      <c r="S110">
        <f>G110*BS!$B$9</f>
        <v/>
      </c>
      <c r="T110">
        <f>H110*BS!$B$9</f>
        <v/>
      </c>
    </row>
    <row r="111">
      <c r="B111" t="inlineStr">
        <is>
          <t xml:space="preserve"> Non-current  </t>
        </is>
      </c>
      <c r="G111" t="n">
        <v>60000000</v>
      </c>
      <c r="H111" t="n">
        <v>120000000</v>
      </c>
      <c r="N111">
        <f>B111</f>
        <v/>
      </c>
      <c r="O111" t="inlineStr"/>
      <c r="P111" t="inlineStr"/>
      <c r="Q111" t="inlineStr"/>
      <c r="R111" t="inlineStr"/>
      <c r="S111">
        <f>G111*BS!$B$9</f>
        <v/>
      </c>
      <c r="T111">
        <f>H111*BS!$B$9</f>
        <v/>
      </c>
    </row>
    <row r="112">
      <c r="B112" t="inlineStr">
        <is>
          <t xml:space="preserve"> Facilities unused at reporting date Commercial bill</t>
        </is>
      </c>
      <c r="G112" t="n">
        <v>160000000</v>
      </c>
      <c r="H112" t="n">
        <v>90000000</v>
      </c>
      <c r="N112">
        <f>B112</f>
        <v/>
      </c>
      <c r="O112" t="inlineStr"/>
      <c r="P112" t="inlineStr"/>
      <c r="Q112" t="inlineStr"/>
      <c r="R112" t="inlineStr"/>
      <c r="S112">
        <f>G112*BS!$B$9</f>
        <v/>
      </c>
      <c r="T112">
        <f>H112*BS!$B$9</f>
        <v/>
      </c>
    </row>
    <row r="113">
      <c r="A113" s="79" t="n"/>
      <c r="B113" s="102" t="n"/>
      <c r="C113" s="103" t="n"/>
      <c r="D113" s="103" t="n"/>
      <c r="E113" s="103" t="n"/>
      <c r="F113" s="103" t="n"/>
      <c r="G113" s="103" t="n"/>
      <c r="H113" s="103" t="n"/>
      <c r="I113" s="986" t="n"/>
      <c r="J113" s="180" t="n"/>
      <c r="N113" s="985" t="inlineStr"/>
      <c r="O113" s="192" t="inlineStr"/>
      <c r="P113" s="192" t="inlineStr"/>
      <c r="Q113" s="192" t="inlineStr"/>
      <c r="R113" s="192" t="inlineStr"/>
      <c r="S113" s="192" t="inlineStr"/>
      <c r="T113" s="192" t="inlineStr"/>
      <c r="U113" s="193" t="n"/>
    </row>
    <row r="114">
      <c r="A114" s="79" t="n"/>
      <c r="B114" s="102" t="n"/>
      <c r="C114" s="220" t="n"/>
      <c r="D114" s="220" t="n"/>
      <c r="E114" s="220" t="n"/>
      <c r="F114" s="220" t="n"/>
      <c r="G114" s="220" t="n"/>
      <c r="H114" s="220" t="n"/>
      <c r="I114" s="986" t="n"/>
      <c r="J114" s="180" t="n"/>
      <c r="N114" s="985" t="inlineStr"/>
      <c r="O114" s="192" t="inlineStr"/>
      <c r="P114" s="192" t="inlineStr"/>
      <c r="Q114" s="192" t="inlineStr"/>
      <c r="R114" s="192" t="inlineStr"/>
      <c r="S114" s="192" t="inlineStr"/>
      <c r="T114" s="192" t="inlineStr"/>
      <c r="U114" s="193" t="n"/>
    </row>
    <row r="115">
      <c r="A115" s="79" t="inlineStr">
        <is>
          <t>K17T</t>
        </is>
      </c>
      <c r="B115" s="96" t="inlineStr">
        <is>
          <t xml:space="preserve"> Total </t>
        </is>
      </c>
      <c r="C115" s="954">
        <f>SUM(INDIRECT(ADDRESS(MATCH("K17",$A:$A,0)+1,COLUMN(C$13),4)&amp;":"&amp;ADDRESS(MATCH("K17T",$A:$A,0)-1,COLUMN(C$13),4)))</f>
        <v/>
      </c>
      <c r="D115" s="954">
        <f>SUM(INDIRECT(ADDRESS(MATCH("K17",$A:$A,0)+1,COLUMN(D$13),4)&amp;":"&amp;ADDRESS(MATCH("K17T",$A:$A,0)-1,COLUMN(D$13),4)))</f>
        <v/>
      </c>
      <c r="E115" s="954">
        <f>SUM(INDIRECT(ADDRESS(MATCH("K17",$A:$A,0)+1,COLUMN(E$13),4)&amp;":"&amp;ADDRESS(MATCH("K17T",$A:$A,0)-1,COLUMN(E$13),4)))</f>
        <v/>
      </c>
      <c r="F115" s="954">
        <f>SUM(INDIRECT(ADDRESS(MATCH("K17",$A:$A,0)+1,COLUMN(F$13),4)&amp;":"&amp;ADDRESS(MATCH("K17T",$A:$A,0)-1,COLUMN(F$13),4)))</f>
        <v/>
      </c>
      <c r="G115" s="954">
        <f>SUM(INDIRECT(ADDRESS(MATCH("K17",$A:$A,0)+1,COLUMN(G$13),4)&amp;":"&amp;ADDRESS(MATCH("K17T",$A:$A,0)-1,COLUMN(G$13),4)))</f>
        <v/>
      </c>
      <c r="H115" s="954">
        <f>SUM(INDIRECT(ADDRESS(MATCH("K17",$A:$A,0)+1,COLUMN(H$13),4)&amp;":"&amp;ADDRESS(MATCH("K17T",$A:$A,0)-1,COLUMN(H$13),4)))</f>
        <v/>
      </c>
      <c r="I115" s="986" t="n"/>
      <c r="J115" s="180" t="n"/>
      <c r="N115" s="985">
        <f>B115</f>
        <v/>
      </c>
      <c r="O115" s="192">
        <f>C115*BS!$B$9</f>
        <v/>
      </c>
      <c r="P115" s="192">
        <f>D115*BS!$B$9</f>
        <v/>
      </c>
      <c r="Q115" s="192">
        <f>E115*BS!$B$9</f>
        <v/>
      </c>
      <c r="R115" s="192">
        <f>F115*BS!$B$9</f>
        <v/>
      </c>
      <c r="S115" s="192">
        <f>G115*BS!$B$9</f>
        <v/>
      </c>
      <c r="T115" s="192">
        <f>H115*BS!$B$9</f>
        <v/>
      </c>
      <c r="U115" s="193" t="n"/>
    </row>
    <row r="116">
      <c r="A116" s="79" t="inlineStr">
        <is>
          <t>K18</t>
        </is>
      </c>
      <c r="B116" s="621" t="inlineStr">
        <is>
          <t xml:space="preserve"> Subordinate Debt</t>
        </is>
      </c>
      <c r="I116" s="975" t="n"/>
      <c r="J116" s="180" t="n"/>
      <c r="N116" s="985">
        <f>B116</f>
        <v/>
      </c>
      <c r="O116" t="inlineStr"/>
      <c r="P116" t="inlineStr"/>
      <c r="Q116" t="inlineStr"/>
      <c r="R116" t="inlineStr"/>
      <c r="S116" t="inlineStr"/>
      <c r="T116" t="inlineStr"/>
      <c r="U116" s="193">
        <f>I110</f>
        <v/>
      </c>
    </row>
    <row r="117">
      <c r="B117" t="inlineStr">
        <is>
          <t xml:space="preserve"> Current Borrowing from immediate parent* May 2021</t>
        </is>
      </c>
      <c r="G117" t="n">
        <v>60000000</v>
      </c>
      <c r="H117" t="n">
        <v>0</v>
      </c>
      <c r="N117">
        <f>B117</f>
        <v/>
      </c>
      <c r="O117" t="inlineStr"/>
      <c r="P117" t="inlineStr"/>
      <c r="Q117" t="inlineStr"/>
      <c r="R117" t="inlineStr"/>
      <c r="S117">
        <f>G117*BS!$B$9</f>
        <v/>
      </c>
      <c r="T117">
        <f>H117*BS!$B$9</f>
        <v/>
      </c>
    </row>
    <row r="118">
      <c r="B118" t="inlineStr">
        <is>
          <t xml:space="preserve"> Current  On demand</t>
        </is>
      </c>
      <c r="G118" t="n">
        <v>46000000</v>
      </c>
      <c r="H118" t="n">
        <v>51500000</v>
      </c>
      <c r="N118">
        <f>B118</f>
        <v/>
      </c>
      <c r="O118" t="inlineStr"/>
      <c r="P118" t="inlineStr"/>
      <c r="Q118" t="inlineStr"/>
      <c r="R118" t="inlineStr"/>
      <c r="S118">
        <f>G118*BS!$B$9</f>
        <v/>
      </c>
      <c r="T118">
        <f>H118*BS!$B$9</f>
        <v/>
      </c>
    </row>
    <row r="119">
      <c r="B119" t="inlineStr">
        <is>
          <t xml:space="preserve"> Current  </t>
        </is>
      </c>
      <c r="G119" t="n">
        <v>106000000</v>
      </c>
      <c r="H119" t="n">
        <v>51500000</v>
      </c>
      <c r="N119">
        <f>B119</f>
        <v/>
      </c>
      <c r="O119" t="inlineStr"/>
      <c r="P119" t="inlineStr"/>
      <c r="Q119" t="inlineStr"/>
      <c r="R119" t="inlineStr"/>
      <c r="S119">
        <f>G119*BS!$B$9</f>
        <v/>
      </c>
      <c r="T119">
        <f>H119*BS!$B$9</f>
        <v/>
      </c>
    </row>
    <row r="120">
      <c r="B120" t="inlineStr">
        <is>
          <t xml:space="preserve"> Non-current Borrowing from immediate parent May 2023</t>
        </is>
      </c>
      <c r="G120" t="n">
        <v>60000000</v>
      </c>
      <c r="H120" t="n">
        <v>120000000</v>
      </c>
      <c r="N120">
        <f>B120</f>
        <v/>
      </c>
      <c r="O120" t="inlineStr"/>
      <c r="P120" t="inlineStr"/>
      <c r="Q120" t="inlineStr"/>
      <c r="R120" t="inlineStr"/>
      <c r="S120">
        <f>G120*BS!$B$9</f>
        <v/>
      </c>
      <c r="T120">
        <f>H120*BS!$B$9</f>
        <v/>
      </c>
    </row>
    <row r="121">
      <c r="B121" t="inlineStr">
        <is>
          <t xml:space="preserve"> Non-current  </t>
        </is>
      </c>
      <c r="G121" t="n">
        <v>60000000</v>
      </c>
      <c r="H121" t="n">
        <v>120000000</v>
      </c>
      <c r="N121">
        <f>B121</f>
        <v/>
      </c>
      <c r="O121" t="inlineStr"/>
      <c r="P121" t="inlineStr"/>
      <c r="Q121" t="inlineStr"/>
      <c r="R121" t="inlineStr"/>
      <c r="S121">
        <f>G121*BS!$B$9</f>
        <v/>
      </c>
      <c r="T121">
        <f>H121*BS!$B$9</f>
        <v/>
      </c>
    </row>
    <row r="122" customFormat="1" s="194">
      <c r="B122" t="inlineStr">
        <is>
          <t xml:space="preserve"> Facilities unused at reporting date Commercial bill</t>
        </is>
      </c>
      <c r="G122" t="n">
        <v>160000000</v>
      </c>
      <c r="H122" t="n">
        <v>90000000</v>
      </c>
      <c r="N122">
        <f>B122</f>
        <v/>
      </c>
      <c r="O122" t="inlineStr"/>
      <c r="P122" t="inlineStr"/>
      <c r="Q122" t="inlineStr"/>
      <c r="R122" t="inlineStr"/>
      <c r="S122">
        <f>G122*BS!$B$9</f>
        <v/>
      </c>
      <c r="T122">
        <f>H122*BS!$B$9</f>
        <v/>
      </c>
    </row>
    <row r="123">
      <c r="A123" s="79" t="n"/>
      <c r="B123" s="102" t="n"/>
      <c r="C123" s="103" t="n"/>
      <c r="D123" s="103" t="n"/>
      <c r="E123" s="103" t="n"/>
      <c r="F123" s="103" t="n"/>
      <c r="G123" s="103" t="n"/>
      <c r="H123" s="103" t="n"/>
      <c r="I123" s="975" t="n"/>
      <c r="J123" s="180" t="n"/>
      <c r="N123" s="976" t="inlineStr"/>
      <c r="O123" s="192" t="inlineStr"/>
      <c r="P123" s="192" t="inlineStr"/>
      <c r="Q123" s="192" t="inlineStr"/>
      <c r="R123" s="192" t="inlineStr"/>
      <c r="S123" s="192" t="inlineStr"/>
      <c r="T123" s="192" t="inlineStr"/>
      <c r="U123" s="193" t="n"/>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t="n"/>
    </row>
    <row r="125" customFormat="1" s="194">
      <c r="A125" s="79" t="inlineStr">
        <is>
          <t>K18T</t>
        </is>
      </c>
      <c r="B125" s="96" t="inlineStr">
        <is>
          <t xml:space="preserve"> Total </t>
        </is>
      </c>
      <c r="C125" s="954">
        <f>SUM(INDIRECT(ADDRESS(MATCH("K18",$A:$A,0)+1,COLUMN(C$13),4)&amp;":"&amp;ADDRESS(MATCH("K18T",$A:$A,0)-1,COLUMN(C$13),4)))</f>
        <v/>
      </c>
      <c r="D125" s="954">
        <f>SUM(INDIRECT(ADDRESS(MATCH("K18",$A:$A,0)+1,COLUMN(D$13),4)&amp;":"&amp;ADDRESS(MATCH("K18T",$A:$A,0)-1,COLUMN(D$13),4)))</f>
        <v/>
      </c>
      <c r="E125" s="954">
        <f>SUM(INDIRECT(ADDRESS(MATCH("K18",$A:$A,0)+1,COLUMN(E$13),4)&amp;":"&amp;ADDRESS(MATCH("K18T",$A:$A,0)-1,COLUMN(E$13),4)))</f>
        <v/>
      </c>
      <c r="F125" s="954">
        <f>SUM(INDIRECT(ADDRESS(MATCH("K18",$A:$A,0)+1,COLUMN(F$13),4)&amp;":"&amp;ADDRESS(MATCH("K18T",$A:$A,0)-1,COLUMN(F$13),4)))</f>
        <v/>
      </c>
      <c r="G125" s="954">
        <f>SUM(INDIRECT(ADDRESS(MATCH("K18",$A:$A,0)+1,COLUMN(G$13),4)&amp;":"&amp;ADDRESS(MATCH("K18T",$A:$A,0)-1,COLUMN(G$13),4)))</f>
        <v/>
      </c>
      <c r="H125" s="954">
        <f>SUM(INDIRECT(ADDRESS(MATCH("K18",$A:$A,0)+1,COLUMN(H$13),4)&amp;":"&amp;ADDRESS(MATCH("K18T",$A:$A,0)-1,COLUMN(H$13),4)))</f>
        <v/>
      </c>
      <c r="I125" s="975" t="n"/>
      <c r="J125" s="180" t="n"/>
      <c r="N125" s="976">
        <f>B125</f>
        <v/>
      </c>
      <c r="O125" s="192">
        <f>C125*BS!$B$9</f>
        <v/>
      </c>
      <c r="P125" s="192">
        <f>D125*BS!$B$9</f>
        <v/>
      </c>
      <c r="Q125" s="192">
        <f>E125*BS!$B$9</f>
        <v/>
      </c>
      <c r="R125" s="192">
        <f>F125*BS!$B$9</f>
        <v/>
      </c>
      <c r="S125" s="192">
        <f>G125*BS!$B$9</f>
        <v/>
      </c>
      <c r="T125" s="192">
        <f>H125*BS!$B$9</f>
        <v/>
      </c>
      <c r="U125" s="193" t="n"/>
    </row>
    <row r="126">
      <c r="A126" s="79" t="inlineStr">
        <is>
          <t>K19</t>
        </is>
      </c>
      <c r="B126" s="102" t="inlineStr">
        <is>
          <t xml:space="preserve"> Loan from related parties </t>
        </is>
      </c>
      <c r="C126" s="220" t="n"/>
      <c r="D126" s="220" t="n"/>
      <c r="E126" s="220" t="n"/>
      <c r="F126" s="220" t="n"/>
      <c r="G126" s="220" t="n"/>
      <c r="H126" s="220" t="n"/>
      <c r="I126" s="975" t="n"/>
      <c r="J126" s="180" t="n"/>
      <c r="N126" s="976">
        <f>B126</f>
        <v/>
      </c>
      <c r="O126" s="192" t="inlineStr"/>
      <c r="P126" s="192" t="inlineStr"/>
      <c r="Q126" s="192" t="inlineStr"/>
      <c r="R126" s="192" t="inlineStr"/>
      <c r="S126" s="192" t="inlineStr"/>
      <c r="T126" s="192" t="inlineStr"/>
      <c r="U126" s="193">
        <f>I114</f>
        <v/>
      </c>
    </row>
    <row r="127">
      <c r="A127" s="79" t="n"/>
      <c r="B127" s="102" t="n"/>
      <c r="C127" s="220" t="n"/>
      <c r="D127" s="220" t="n"/>
      <c r="E127" s="220" t="n"/>
      <c r="F127" s="220" t="n"/>
      <c r="G127" s="220" t="n"/>
      <c r="H127" s="220" t="n"/>
      <c r="I127" s="975" t="n"/>
      <c r="J127" s="180" t="n"/>
      <c r="N127" s="976" t="inlineStr"/>
      <c r="O127" s="192" t="inlineStr"/>
      <c r="P127" s="192" t="inlineStr"/>
      <c r="Q127" s="192" t="inlineStr"/>
      <c r="R127" s="192" t="inlineStr"/>
      <c r="S127" s="192" t="inlineStr"/>
      <c r="T127" s="192" t="inlineStr"/>
      <c r="U127" s="193">
        <f>I115</f>
        <v/>
      </c>
    </row>
    <row r="128" ht="18.75" customFormat="1" customHeight="1" s="194">
      <c r="A128" s="79" t="n"/>
      <c r="B128" s="102" t="n"/>
      <c r="C128" s="220" t="n"/>
      <c r="D128" s="220" t="n"/>
      <c r="E128" s="220" t="n"/>
      <c r="F128" s="220" t="n"/>
      <c r="G128" s="220" t="n"/>
      <c r="H128" s="220" t="n"/>
      <c r="I128" s="975" t="n"/>
      <c r="J128" s="180" t="n"/>
      <c r="N128" s="976" t="inlineStr"/>
      <c r="O128" s="192" t="inlineStr"/>
      <c r="P128" s="192" t="inlineStr"/>
      <c r="Q128" s="192" t="inlineStr"/>
      <c r="R128" s="192" t="inlineStr"/>
      <c r="S128" s="192" t="inlineStr"/>
      <c r="T128" s="192" t="inlineStr"/>
      <c r="U128" s="193">
        <f>I116</f>
        <v/>
      </c>
    </row>
    <row r="129">
      <c r="A129" s="79" t="n"/>
      <c r="B129" s="102" t="n"/>
      <c r="C129" s="103" t="n"/>
      <c r="D129" s="103" t="n"/>
      <c r="E129" s="103" t="n"/>
      <c r="F129" s="103" t="n"/>
      <c r="G129" s="103" t="n"/>
      <c r="H129" s="103" t="n"/>
      <c r="I129" s="975" t="n"/>
      <c r="J129" s="180" t="n"/>
      <c r="N129" s="976" t="inlineStr"/>
      <c r="O129" s="192" t="inlineStr"/>
      <c r="P129" s="192" t="inlineStr"/>
      <c r="Q129" s="192" t="inlineStr"/>
      <c r="R129" s="192" t="inlineStr"/>
      <c r="S129" s="192" t="inlineStr"/>
      <c r="T129" s="192" t="inlineStr"/>
      <c r="U129" s="193">
        <f>I117</f>
        <v/>
      </c>
    </row>
    <row r="130">
      <c r="A130" s="79" t="n"/>
      <c r="B130" s="102" t="n"/>
      <c r="C130" s="220" t="n"/>
      <c r="D130" s="220" t="n"/>
      <c r="E130" s="220" t="n"/>
      <c r="F130" s="220" t="n"/>
      <c r="G130" s="220" t="n"/>
      <c r="H130" s="220" t="n"/>
      <c r="I130" s="975" t="n"/>
      <c r="J130" s="180" t="n"/>
      <c r="N130" s="976" t="inlineStr"/>
      <c r="O130" s="192" t="inlineStr"/>
      <c r="P130" s="192" t="inlineStr"/>
      <c r="Q130" s="192" t="inlineStr"/>
      <c r="R130" s="192" t="inlineStr"/>
      <c r="S130" s="192" t="inlineStr"/>
      <c r="T130" s="192" t="inlineStr"/>
      <c r="U130" s="193" t="n"/>
    </row>
    <row r="131">
      <c r="A131" s="79" t="n"/>
      <c r="B131" s="102" t="n"/>
      <c r="C131" s="220" t="n"/>
      <c r="D131" s="220" t="n"/>
      <c r="E131" s="220" t="n"/>
      <c r="F131" s="220" t="n"/>
      <c r="G131" s="220" t="n"/>
      <c r="H131" s="220" t="n"/>
      <c r="I131" s="975" t="n"/>
      <c r="J131" s="180" t="n"/>
      <c r="N131" s="976" t="inlineStr"/>
      <c r="O131" s="192" t="inlineStr"/>
      <c r="P131" s="192" t="inlineStr"/>
      <c r="Q131" s="192" t="inlineStr"/>
      <c r="R131" s="192" t="inlineStr"/>
      <c r="S131" s="192" t="inlineStr"/>
      <c r="T131" s="192" t="inlineStr"/>
      <c r="U131" s="193">
        <f>I119</f>
        <v/>
      </c>
    </row>
    <row r="132">
      <c r="A132" s="79" t="n"/>
      <c r="B132" s="102" t="n"/>
      <c r="C132" s="220" t="n"/>
      <c r="D132" s="220" t="n"/>
      <c r="E132" s="220" t="n"/>
      <c r="F132" s="220" t="n"/>
      <c r="G132" s="220" t="n"/>
      <c r="H132" s="220" t="n"/>
      <c r="I132" s="975" t="n"/>
      <c r="J132" s="180" t="n"/>
      <c r="N132" s="976" t="inlineStr"/>
      <c r="O132" s="192" t="inlineStr"/>
      <c r="P132" s="192" t="inlineStr"/>
      <c r="Q132" s="192" t="inlineStr"/>
      <c r="R132" s="192" t="inlineStr"/>
      <c r="S132" s="192" t="inlineStr"/>
      <c r="T132" s="192" t="inlineStr"/>
      <c r="U132" s="193">
        <f>I120</f>
        <v/>
      </c>
    </row>
    <row r="133">
      <c r="B133" s="102" t="inlineStr">
        <is>
          <t xml:space="preserve"> Others </t>
        </is>
      </c>
      <c r="C133" s="220" t="n"/>
      <c r="D133" s="220" t="n"/>
      <c r="E133" s="220" t="n"/>
      <c r="F133" s="220" t="n"/>
      <c r="G133" s="220" t="n"/>
      <c r="H133" s="220" t="n"/>
      <c r="I133" s="980" t="n"/>
      <c r="J133" s="180" t="n"/>
      <c r="N133" s="976">
        <f>B133</f>
        <v/>
      </c>
      <c r="O133" s="192" t="inlineStr"/>
      <c r="P133" s="192" t="inlineStr"/>
      <c r="Q133" s="192" t="inlineStr"/>
      <c r="R133" s="192" t="inlineStr"/>
      <c r="S133" s="192" t="inlineStr"/>
      <c r="T133" s="192" t="inlineStr"/>
      <c r="U133" s="193">
        <f>I121</f>
        <v/>
      </c>
    </row>
    <row r="134">
      <c r="A134" s="194" t="inlineStr">
        <is>
          <t>K20</t>
        </is>
      </c>
      <c r="B134" s="96" t="inlineStr">
        <is>
          <t xml:space="preserve">Total </t>
        </is>
      </c>
      <c r="C134" s="987">
        <f>INDIRECT(ADDRESS(MATCH("K16T",$A:$A,0),COLUMN(C$13),4))+INDIRECT(ADDRESS(MATCH("K17T",$A:$A,0),COLUMN(C$13),4))+INDIRECT(ADDRESS(MATCH("K18T",$A:$A,0),COLUMN(C$13),4))+SUM(INDIRECT(ADDRESS(MATCH("K19",$A:$A,0),COLUMN(C$13),4)&amp;":"&amp;ADDRESS(MATCH("K20",$A:$A,0)-1,COLUMN(C$13),4)))</f>
        <v/>
      </c>
      <c r="D134" s="987">
        <f>INDIRECT(ADDRESS(MATCH("K16T",$A:$A,0),COLUMN(D$13),4))+INDIRECT(ADDRESS(MATCH("K17T",$A:$A,0),COLUMN(D$13),4))+INDIRECT(ADDRESS(MATCH("K18T",$A:$A,0),COLUMN(D$13),4))+SUM(INDIRECT(ADDRESS(MATCH("K19",$A:$A,0),COLUMN(D$13),4)&amp;":"&amp;ADDRESS(MATCH("K20",$A:$A,0)-1,COLUMN(D$13),4)))</f>
        <v/>
      </c>
      <c r="E134" s="987">
        <f>INDIRECT(ADDRESS(MATCH("K16T",$A:$A,0),COLUMN(E$13),4))+INDIRECT(ADDRESS(MATCH("K17T",$A:$A,0),COLUMN(E$13),4))+INDIRECT(ADDRESS(MATCH("K18T",$A:$A,0),COLUMN(E$13),4))+SUM(INDIRECT(ADDRESS(MATCH("K19",$A:$A,0),COLUMN(E$13),4)&amp;":"&amp;ADDRESS(MATCH("K20",$A:$A,0)-1,COLUMN(E$13),4)))</f>
        <v/>
      </c>
      <c r="F134" s="987">
        <f>INDIRECT(ADDRESS(MATCH("K16T",$A:$A,0),COLUMN(F$13),4))+INDIRECT(ADDRESS(MATCH("K17T",$A:$A,0),COLUMN(F$13),4))+INDIRECT(ADDRESS(MATCH("K18T",$A:$A,0),COLUMN(F$13),4))+SUM(INDIRECT(ADDRESS(MATCH("K19",$A:$A,0),COLUMN(F$13),4)&amp;":"&amp;ADDRESS(MATCH("K20",$A:$A,0)-1,COLUMN(F$13),4)))</f>
        <v/>
      </c>
      <c r="G134" s="987">
        <f>INDIRECT(ADDRESS(MATCH("K16T",$A:$A,0),COLUMN(G$13),4))+INDIRECT(ADDRESS(MATCH("K17T",$A:$A,0),COLUMN(G$13),4))+INDIRECT(ADDRESS(MATCH("K18T",$A:$A,0),COLUMN(G$13),4))+SUM(INDIRECT(ADDRESS(MATCH("K19",$A:$A,0),COLUMN(G$13),4)&amp;":"&amp;ADDRESS(MATCH("K20",$A:$A,0)-1,COLUMN(G$13),4)))</f>
        <v/>
      </c>
      <c r="H134" s="987">
        <f>INDIRECT(ADDRESS(MATCH("K16T",$A:$A,0),COLUMN(H$13),4))+INDIRECT(ADDRESS(MATCH("K17T",$A:$A,0),COLUMN(H$13),4))+INDIRECT(ADDRESS(MATCH("K18T",$A:$A,0),COLUMN(H$13),4))+SUM(INDIRECT(ADDRESS(MATCH("K19",$A:$A,0),COLUMN(H$13),4)&amp;":"&amp;ADDRESS(MATCH("K20",$A:$A,0)-1,COLUMN(H$13),4)))</f>
        <v/>
      </c>
      <c r="I134" s="988" t="n"/>
      <c r="J134" s="196" t="n"/>
      <c r="K134" s="197" t="n"/>
      <c r="L134" s="197" t="n"/>
      <c r="M134" s="197" t="n"/>
      <c r="N134" s="966">
        <f>B134</f>
        <v/>
      </c>
      <c r="O134" s="198">
        <f>C134*BS!$B$9</f>
        <v/>
      </c>
      <c r="P134" s="198">
        <f>D134*BS!$B$9</f>
        <v/>
      </c>
      <c r="Q134" s="198">
        <f>E134*BS!$B$9</f>
        <v/>
      </c>
      <c r="R134" s="198">
        <f>F134*BS!$B$9</f>
        <v/>
      </c>
      <c r="S134" s="198">
        <f>G134*BS!$B$9</f>
        <v/>
      </c>
      <c r="T134" s="198">
        <f>H134*BS!$B$9</f>
        <v/>
      </c>
      <c r="U134" s="193">
        <f>I122</f>
        <v/>
      </c>
      <c r="V134" s="197" t="n"/>
      <c r="W134" s="197" t="n"/>
      <c r="X134" s="197" t="n"/>
      <c r="Y134" s="197" t="n"/>
      <c r="Z134" s="197" t="n"/>
      <c r="AA134" s="197" t="n"/>
      <c r="AB134" s="197" t="n"/>
      <c r="AC134" s="197" t="n"/>
      <c r="AD134" s="197" t="n"/>
      <c r="AE134" s="197" t="n"/>
      <c r="AF134" s="197" t="n"/>
      <c r="AG134" s="197" t="n"/>
      <c r="AH134" s="197" t="n"/>
      <c r="AI134" s="197" t="n"/>
      <c r="AJ134" s="197" t="n"/>
      <c r="AK134" s="197" t="n"/>
      <c r="AL134" s="197" t="n"/>
      <c r="AM134" s="197" t="n"/>
      <c r="AN134" s="197" t="n"/>
      <c r="AO134" s="197" t="n"/>
      <c r="AP134" s="197" t="n"/>
      <c r="AQ134" s="197" t="n"/>
      <c r="AR134" s="197" t="n"/>
      <c r="AS134" s="197" t="n"/>
      <c r="AT134" s="197" t="n"/>
      <c r="AU134" s="197" t="n"/>
      <c r="AV134" s="197" t="n"/>
      <c r="AW134" s="197" t="n"/>
      <c r="AX134" s="197" t="n"/>
      <c r="AY134" s="197" t="n"/>
      <c r="AZ134" s="197" t="n"/>
      <c r="BA134" s="197" t="n"/>
      <c r="BB134" s="197" t="n"/>
      <c r="BC134" s="197" t="n"/>
      <c r="BD134" s="197" t="n"/>
      <c r="BE134" s="197" t="n"/>
      <c r="BF134" s="197" t="n"/>
      <c r="BG134" s="197" t="n"/>
      <c r="BH134" s="197" t="n"/>
      <c r="BI134" s="197" t="n"/>
      <c r="BJ134" s="197" t="n"/>
      <c r="BK134" s="197" t="n"/>
      <c r="BL134" s="197" t="n"/>
      <c r="BM134" s="197" t="n"/>
      <c r="BN134" s="197" t="n"/>
      <c r="BO134" s="197" t="n"/>
      <c r="BP134" s="197" t="n"/>
      <c r="BQ134" s="197" t="n"/>
      <c r="BR134" s="197" t="n"/>
      <c r="BS134" s="197" t="n"/>
      <c r="BT134" s="197" t="n"/>
      <c r="BU134" s="197" t="n"/>
      <c r="BV134" s="197" t="n"/>
      <c r="BW134" s="197" t="n"/>
      <c r="BX134" s="197" t="n"/>
      <c r="BY134" s="197" t="n"/>
      <c r="BZ134" s="197" t="n"/>
      <c r="CA134" s="197" t="n"/>
      <c r="CB134" s="197" t="n"/>
      <c r="CC134" s="197" t="n"/>
      <c r="CD134" s="197" t="n"/>
      <c r="CE134" s="197" t="n"/>
      <c r="CF134" s="197" t="n"/>
      <c r="CG134" s="197" t="n"/>
      <c r="CH134" s="197" t="n"/>
      <c r="CI134" s="197" t="n"/>
      <c r="CJ134" s="197" t="n"/>
      <c r="CK134" s="197" t="n"/>
      <c r="CL134" s="197" t="n"/>
      <c r="CM134" s="197" t="n"/>
      <c r="CN134" s="197" t="n"/>
      <c r="CO134" s="197" t="n"/>
      <c r="CP134" s="197" t="n"/>
      <c r="CQ134" s="197" t="n"/>
      <c r="CR134" s="197" t="n"/>
      <c r="CS134" s="197" t="n"/>
      <c r="CT134" s="197" t="n"/>
      <c r="CU134" s="197" t="n"/>
      <c r="CV134" s="197" t="n"/>
      <c r="CW134" s="197" t="n"/>
      <c r="CX134" s="197" t="n"/>
      <c r="CY134" s="197" t="n"/>
      <c r="CZ134" s="197" t="n"/>
      <c r="DA134" s="197" t="n"/>
      <c r="DB134" s="197" t="n"/>
      <c r="DC134" s="197" t="n"/>
      <c r="DD134" s="197" t="n"/>
      <c r="DE134" s="197" t="n"/>
      <c r="DF134" s="197" t="n"/>
      <c r="DG134" s="197" t="n"/>
      <c r="DH134" s="197" t="n"/>
      <c r="DI134" s="197" t="n"/>
      <c r="DJ134" s="197" t="n"/>
      <c r="DK134" s="197" t="n"/>
      <c r="DL134" s="197" t="n"/>
      <c r="DM134" s="197" t="n"/>
      <c r="DN134" s="197" t="n"/>
      <c r="DO134" s="197" t="n"/>
      <c r="DP134" s="197" t="n"/>
      <c r="DQ134" s="197" t="n"/>
      <c r="DR134" s="197" t="n"/>
      <c r="DS134" s="197" t="n"/>
      <c r="DT134" s="197" t="n"/>
      <c r="DU134" s="197" t="n"/>
      <c r="DV134" s="197" t="n"/>
      <c r="DW134" s="197" t="n"/>
      <c r="DX134" s="197" t="n"/>
      <c r="DY134" s="197" t="n"/>
      <c r="DZ134" s="197" t="n"/>
      <c r="EA134" s="197" t="n"/>
      <c r="EB134" s="197" t="n"/>
      <c r="EC134" s="197" t="n"/>
      <c r="ED134" s="197" t="n"/>
      <c r="EE134" s="197" t="n"/>
      <c r="EF134" s="197" t="n"/>
      <c r="EG134" s="197" t="n"/>
      <c r="EH134" s="197" t="n"/>
      <c r="EI134" s="197" t="n"/>
      <c r="EJ134" s="197" t="n"/>
    </row>
    <row r="135">
      <c r="B135" s="102" t="n"/>
      <c r="C135" s="989" t="n"/>
      <c r="D135" s="989" t="n"/>
      <c r="E135" s="989" t="n"/>
      <c r="F135" s="989" t="n"/>
      <c r="G135" s="989" t="n"/>
      <c r="H135" s="989" t="n"/>
      <c r="I135" s="980" t="n"/>
      <c r="J135" s="180" t="n"/>
      <c r="N135" s="976" t="inlineStr"/>
      <c r="O135" s="192" t="inlineStr"/>
      <c r="P135" s="192" t="inlineStr"/>
      <c r="Q135" s="192" t="inlineStr"/>
      <c r="R135" s="192" t="inlineStr"/>
      <c r="S135" s="192" t="inlineStr"/>
      <c r="T135" s="192" t="inlineStr"/>
      <c r="U135" s="193" t="n"/>
    </row>
    <row r="136">
      <c r="A136" s="194" t="inlineStr">
        <is>
          <t>K21</t>
        </is>
      </c>
      <c r="B136" s="96" t="inlineStr">
        <is>
          <t xml:space="preserve">Deferred Taxes </t>
        </is>
      </c>
      <c r="C136" s="990" t="n"/>
      <c r="D136" s="990" t="n"/>
      <c r="E136" s="990" t="n"/>
      <c r="F136" s="990" t="n"/>
      <c r="G136" s="990" t="n"/>
      <c r="H136" s="990" t="n"/>
      <c r="I136" s="988" t="n"/>
      <c r="J136" s="196" t="n"/>
      <c r="K136" s="197" t="n"/>
      <c r="L136" s="197" t="n"/>
      <c r="M136" s="197" t="n"/>
      <c r="N136" s="966">
        <f>B136</f>
        <v/>
      </c>
      <c r="O136" s="198" t="inlineStr"/>
      <c r="P136" s="198" t="inlineStr"/>
      <c r="Q136" s="198" t="inlineStr"/>
      <c r="R136" s="198" t="inlineStr"/>
      <c r="S136" s="198" t="inlineStr"/>
      <c r="T136" s="198" t="inlineStr"/>
      <c r="U136" s="193">
        <f>I124</f>
        <v/>
      </c>
      <c r="V136" s="197" t="n"/>
      <c r="W136" s="197" t="n"/>
      <c r="X136" s="197" t="n"/>
      <c r="Y136" s="197" t="n"/>
      <c r="Z136" s="197" t="n"/>
      <c r="AA136" s="197" t="n"/>
      <c r="AB136" s="197" t="n"/>
      <c r="AC136" s="197" t="n"/>
      <c r="AD136" s="197" t="n"/>
      <c r="AE136" s="197" t="n"/>
      <c r="AF136" s="197" t="n"/>
      <c r="AG136" s="197" t="n"/>
      <c r="AH136" s="197" t="n"/>
      <c r="AI136" s="197" t="n"/>
      <c r="AJ136" s="197" t="n"/>
      <c r="AK136" s="197" t="n"/>
      <c r="AL136" s="197" t="n"/>
      <c r="AM136" s="197" t="n"/>
      <c r="AN136" s="197" t="n"/>
      <c r="AO136" s="197" t="n"/>
      <c r="AP136" s="197" t="n"/>
      <c r="AQ136" s="197" t="n"/>
      <c r="AR136" s="197" t="n"/>
      <c r="AS136" s="197" t="n"/>
      <c r="AT136" s="197" t="n"/>
      <c r="AU136" s="197" t="n"/>
      <c r="AV136" s="197" t="n"/>
      <c r="AW136" s="197" t="n"/>
      <c r="AX136" s="197" t="n"/>
      <c r="AY136" s="197" t="n"/>
      <c r="AZ136" s="197" t="n"/>
      <c r="BA136" s="197" t="n"/>
      <c r="BB136" s="197" t="n"/>
      <c r="BC136" s="197" t="n"/>
      <c r="BD136" s="197" t="n"/>
      <c r="BE136" s="197" t="n"/>
      <c r="BF136" s="197" t="n"/>
      <c r="BG136" s="197" t="n"/>
      <c r="BH136" s="197" t="n"/>
      <c r="BI136" s="197" t="n"/>
      <c r="BJ136" s="197" t="n"/>
      <c r="BK136" s="197" t="n"/>
      <c r="BL136" s="197" t="n"/>
      <c r="BM136" s="197" t="n"/>
      <c r="BN136" s="197" t="n"/>
      <c r="BO136" s="197" t="n"/>
      <c r="BP136" s="197" t="n"/>
      <c r="BQ136" s="197" t="n"/>
      <c r="BR136" s="197" t="n"/>
      <c r="BS136" s="197" t="n"/>
      <c r="BT136" s="197" t="n"/>
      <c r="BU136" s="197" t="n"/>
      <c r="BV136" s="197" t="n"/>
      <c r="BW136" s="197" t="n"/>
      <c r="BX136" s="197" t="n"/>
      <c r="BY136" s="197" t="n"/>
      <c r="BZ136" s="197" t="n"/>
      <c r="CA136" s="197" t="n"/>
      <c r="CB136" s="197" t="n"/>
      <c r="CC136" s="197" t="n"/>
      <c r="CD136" s="197" t="n"/>
      <c r="CE136" s="197" t="n"/>
      <c r="CF136" s="197" t="n"/>
      <c r="CG136" s="197" t="n"/>
      <c r="CH136" s="197" t="n"/>
      <c r="CI136" s="197" t="n"/>
      <c r="CJ136" s="197" t="n"/>
      <c r="CK136" s="197" t="n"/>
      <c r="CL136" s="197" t="n"/>
      <c r="CM136" s="197" t="n"/>
      <c r="CN136" s="197" t="n"/>
      <c r="CO136" s="197" t="n"/>
      <c r="CP136" s="197" t="n"/>
      <c r="CQ136" s="197" t="n"/>
      <c r="CR136" s="197" t="n"/>
      <c r="CS136" s="197" t="n"/>
      <c r="CT136" s="197" t="n"/>
      <c r="CU136" s="197" t="n"/>
      <c r="CV136" s="197" t="n"/>
      <c r="CW136" s="197" t="n"/>
      <c r="CX136" s="197" t="n"/>
      <c r="CY136" s="197" t="n"/>
      <c r="CZ136" s="197" t="n"/>
      <c r="DA136" s="197" t="n"/>
      <c r="DB136" s="197" t="n"/>
      <c r="DC136" s="197" t="n"/>
      <c r="DD136" s="197" t="n"/>
      <c r="DE136" s="197" t="n"/>
      <c r="DF136" s="197" t="n"/>
      <c r="DG136" s="197" t="n"/>
      <c r="DH136" s="197" t="n"/>
      <c r="DI136" s="197" t="n"/>
      <c r="DJ136" s="197" t="n"/>
      <c r="DK136" s="197" t="n"/>
      <c r="DL136" s="197" t="n"/>
      <c r="DM136" s="197" t="n"/>
      <c r="DN136" s="197" t="n"/>
      <c r="DO136" s="197" t="n"/>
      <c r="DP136" s="197" t="n"/>
      <c r="DQ136" s="197" t="n"/>
      <c r="DR136" s="197" t="n"/>
      <c r="DS136" s="197" t="n"/>
      <c r="DT136" s="197" t="n"/>
      <c r="DU136" s="197" t="n"/>
      <c r="DV136" s="197" t="n"/>
      <c r="DW136" s="197" t="n"/>
      <c r="DX136" s="197" t="n"/>
      <c r="DY136" s="197" t="n"/>
      <c r="DZ136" s="197" t="n"/>
      <c r="EA136" s="197" t="n"/>
      <c r="EB136" s="197" t="n"/>
      <c r="EC136" s="197" t="n"/>
      <c r="ED136" s="197" t="n"/>
      <c r="EE136" s="197" t="n"/>
      <c r="EF136" s="197" t="n"/>
      <c r="EG136" s="197" t="n"/>
      <c r="EH136" s="197" t="n"/>
      <c r="EI136" s="197" t="n"/>
      <c r="EJ136" s="197" t="n"/>
    </row>
    <row r="137">
      <c r="B137" s="102" t="inlineStr">
        <is>
          <t>Interest-bearing loans and borrowings</t>
        </is>
      </c>
      <c r="C137" s="103" t="n"/>
      <c r="D137" s="103" t="n"/>
      <c r="E137" s="103" t="n"/>
      <c r="F137" s="103" t="n"/>
      <c r="G137" s="103" t="n">
        <v>60000000</v>
      </c>
      <c r="H137" s="103" t="n">
        <v>120000000</v>
      </c>
      <c r="I137" s="988" t="n"/>
      <c r="J137" s="196" t="n"/>
      <c r="K137" s="197" t="n"/>
      <c r="L137" s="197" t="n"/>
      <c r="M137" s="197" t="n"/>
      <c r="N137" s="966">
        <f>B137</f>
        <v/>
      </c>
      <c r="O137" s="198" t="inlineStr"/>
      <c r="P137" s="198" t="inlineStr"/>
      <c r="Q137" s="198" t="inlineStr"/>
      <c r="R137" s="198" t="inlineStr"/>
      <c r="S137" s="198">
        <f>G137*BS!$B$9</f>
        <v/>
      </c>
      <c r="T137" s="198">
        <f>H137*BS!$B$9</f>
        <v/>
      </c>
      <c r="U137" s="193" t="n"/>
      <c r="V137" s="197" t="n"/>
      <c r="W137" s="197" t="n"/>
      <c r="X137" s="197" t="n"/>
      <c r="Y137" s="197" t="n"/>
      <c r="Z137" s="197" t="n"/>
      <c r="AA137" s="197" t="n"/>
      <c r="AB137" s="197" t="n"/>
      <c r="AC137" s="197" t="n"/>
      <c r="AD137" s="197" t="n"/>
      <c r="AE137" s="197" t="n"/>
      <c r="AF137" s="197" t="n"/>
      <c r="AG137" s="197" t="n"/>
      <c r="AH137" s="197" t="n"/>
      <c r="AI137" s="197" t="n"/>
      <c r="AJ137" s="197" t="n"/>
      <c r="AK137" s="197" t="n"/>
      <c r="AL137" s="197" t="n"/>
      <c r="AM137" s="197" t="n"/>
      <c r="AN137" s="197" t="n"/>
      <c r="AO137" s="197" t="n"/>
      <c r="AP137" s="197" t="n"/>
      <c r="AQ137" s="197" t="n"/>
      <c r="AR137" s="197" t="n"/>
      <c r="AS137" s="197" t="n"/>
      <c r="AT137" s="197" t="n"/>
      <c r="AU137" s="197" t="n"/>
      <c r="AV137" s="197" t="n"/>
      <c r="AW137" s="197" t="n"/>
      <c r="AX137" s="197" t="n"/>
      <c r="AY137" s="197" t="n"/>
      <c r="AZ137" s="197" t="n"/>
      <c r="BA137" s="197" t="n"/>
      <c r="BB137" s="197" t="n"/>
      <c r="BC137" s="197" t="n"/>
      <c r="BD137" s="197" t="n"/>
      <c r="BE137" s="197" t="n"/>
      <c r="BF137" s="197" t="n"/>
      <c r="BG137" s="197" t="n"/>
      <c r="BH137" s="197" t="n"/>
      <c r="BI137" s="197" t="n"/>
      <c r="BJ137" s="197" t="n"/>
      <c r="BK137" s="197" t="n"/>
      <c r="BL137" s="197" t="n"/>
      <c r="BM137" s="197" t="n"/>
      <c r="BN137" s="197" t="n"/>
      <c r="BO137" s="197" t="n"/>
      <c r="BP137" s="197" t="n"/>
      <c r="BQ137" s="197" t="n"/>
      <c r="BR137" s="197" t="n"/>
      <c r="BS137" s="197" t="n"/>
      <c r="BT137" s="197" t="n"/>
      <c r="BU137" s="197" t="n"/>
      <c r="BV137" s="197" t="n"/>
      <c r="BW137" s="197" t="n"/>
      <c r="BX137" s="197" t="n"/>
      <c r="BY137" s="197" t="n"/>
      <c r="BZ137" s="197" t="n"/>
      <c r="CA137" s="197" t="n"/>
      <c r="CB137" s="197" t="n"/>
      <c r="CC137" s="197" t="n"/>
      <c r="CD137" s="197" t="n"/>
      <c r="CE137" s="197" t="n"/>
      <c r="CF137" s="197" t="n"/>
      <c r="CG137" s="197" t="n"/>
      <c r="CH137" s="197" t="n"/>
      <c r="CI137" s="197" t="n"/>
      <c r="CJ137" s="197" t="n"/>
      <c r="CK137" s="197" t="n"/>
      <c r="CL137" s="197" t="n"/>
      <c r="CM137" s="197" t="n"/>
      <c r="CN137" s="197" t="n"/>
      <c r="CO137" s="197" t="n"/>
      <c r="CP137" s="197" t="n"/>
      <c r="CQ137" s="197" t="n"/>
      <c r="CR137" s="197" t="n"/>
      <c r="CS137" s="197" t="n"/>
      <c r="CT137" s="197" t="n"/>
      <c r="CU137" s="197" t="n"/>
      <c r="CV137" s="197" t="n"/>
      <c r="CW137" s="197" t="n"/>
      <c r="CX137" s="197" t="n"/>
      <c r="CY137" s="197" t="n"/>
      <c r="CZ137" s="197" t="n"/>
      <c r="DA137" s="197" t="n"/>
      <c r="DB137" s="197" t="n"/>
      <c r="DC137" s="197" t="n"/>
      <c r="DD137" s="197" t="n"/>
      <c r="DE137" s="197" t="n"/>
      <c r="DF137" s="197" t="n"/>
      <c r="DG137" s="197" t="n"/>
      <c r="DH137" s="197" t="n"/>
      <c r="DI137" s="197" t="n"/>
      <c r="DJ137" s="197" t="n"/>
      <c r="DK137" s="197" t="n"/>
      <c r="DL137" s="197" t="n"/>
      <c r="DM137" s="197" t="n"/>
      <c r="DN137" s="197" t="n"/>
      <c r="DO137" s="197" t="n"/>
      <c r="DP137" s="197" t="n"/>
      <c r="DQ137" s="197" t="n"/>
      <c r="DR137" s="197" t="n"/>
      <c r="DS137" s="197" t="n"/>
      <c r="DT137" s="197" t="n"/>
      <c r="DU137" s="197" t="n"/>
      <c r="DV137" s="197" t="n"/>
      <c r="DW137" s="197" t="n"/>
      <c r="DX137" s="197" t="n"/>
      <c r="DY137" s="197" t="n"/>
      <c r="DZ137" s="197" t="n"/>
      <c r="EA137" s="197" t="n"/>
      <c r="EB137" s="197" t="n"/>
      <c r="EC137" s="197" t="n"/>
      <c r="ED137" s="197" t="n"/>
      <c r="EE137" s="197" t="n"/>
      <c r="EF137" s="197" t="n"/>
      <c r="EG137" s="197" t="n"/>
      <c r="EH137" s="197" t="n"/>
      <c r="EI137" s="197" t="n"/>
      <c r="EJ137" s="197" t="n"/>
    </row>
    <row r="138">
      <c r="B138" s="102" t="n"/>
      <c r="C138" s="952" t="n"/>
      <c r="D138" s="952" t="n"/>
      <c r="E138" s="952" t="n"/>
      <c r="F138" s="952" t="n"/>
      <c r="G138" s="952" t="n"/>
      <c r="H138" s="952" t="n"/>
      <c r="I138" s="980" t="n"/>
      <c r="J138" s="180" t="n"/>
      <c r="N138" s="976" t="inlineStr"/>
      <c r="O138" s="192" t="inlineStr"/>
      <c r="P138" s="192" t="inlineStr"/>
      <c r="Q138" s="192" t="inlineStr"/>
      <c r="R138" s="192" t="inlineStr"/>
      <c r="S138" s="192" t="inlineStr"/>
      <c r="T138" s="192" t="inlineStr"/>
      <c r="U138" s="193" t="n"/>
    </row>
    <row r="139">
      <c r="A139" s="171" t="inlineStr">
        <is>
          <t>K22</t>
        </is>
      </c>
      <c r="B139" s="96" t="inlineStr">
        <is>
          <t xml:space="preserve">Total </t>
        </is>
      </c>
      <c r="C139" s="954">
        <f>SUM(INDIRECT(ADDRESS(MATCH("K21",$A:$A,0)+1,COLUMN(C$13),4)&amp;":"&amp;ADDRESS(MATCH("K22",$A:$A,0)-1,COLUMN(C$13),4)))</f>
        <v/>
      </c>
      <c r="D139" s="954">
        <f>SUM(INDIRECT(ADDRESS(MATCH("K21",$A:$A,0)+1,COLUMN(D$13),4)&amp;":"&amp;ADDRESS(MATCH("K22",$A:$A,0)-1,COLUMN(D$13),4)))</f>
        <v/>
      </c>
      <c r="E139" s="954">
        <f>SUM(INDIRECT(ADDRESS(MATCH("K21",$A:$A,0)+1,COLUMN(E$13),4)&amp;":"&amp;ADDRESS(MATCH("K22",$A:$A,0)-1,COLUMN(E$13),4)))</f>
        <v/>
      </c>
      <c r="F139" s="954">
        <f>SUM(INDIRECT(ADDRESS(MATCH("K21",$A:$A,0)+1,COLUMN(F$13),4)&amp;":"&amp;ADDRESS(MATCH("K22",$A:$A,0)-1,COLUMN(F$13),4)))</f>
        <v/>
      </c>
      <c r="G139" s="954">
        <f>SUM(INDIRECT(ADDRESS(MATCH("K21",$A:$A,0)+1,COLUMN(G$13),4)&amp;":"&amp;ADDRESS(MATCH("K22",$A:$A,0)-1,COLUMN(G$13),4)))</f>
        <v/>
      </c>
      <c r="H139" s="954">
        <f>SUM(INDIRECT(ADDRESS(MATCH("K21",$A:$A,0)+1,COLUMN(H$13),4)&amp;":"&amp;ADDRESS(MATCH("K22",$A:$A,0)-1,COLUMN(H$13),4)))</f>
        <v/>
      </c>
      <c r="I139" s="980" t="n"/>
      <c r="J139" s="180" t="n"/>
      <c r="N139" s="976">
        <f>B139</f>
        <v/>
      </c>
      <c r="O139" s="192">
        <f>C139*BS!$B$9</f>
        <v/>
      </c>
      <c r="P139" s="192">
        <f>D139*BS!$B$9</f>
        <v/>
      </c>
      <c r="Q139" s="192">
        <f>E139*BS!$B$9</f>
        <v/>
      </c>
      <c r="R139" s="192">
        <f>F139*BS!$B$9</f>
        <v/>
      </c>
      <c r="S139" s="192">
        <f>G139*BS!$B$9</f>
        <v/>
      </c>
      <c r="T139" s="192">
        <f>H139*BS!$B$9</f>
        <v/>
      </c>
      <c r="U139" s="193" t="n"/>
    </row>
    <row r="140" customFormat="1" s="194">
      <c r="A140" s="194" t="inlineStr">
        <is>
          <t>K23</t>
        </is>
      </c>
      <c r="B140" s="96" t="inlineStr">
        <is>
          <t xml:space="preserve">Other Long Term liabilities </t>
        </is>
      </c>
      <c r="C140" s="990" t="n"/>
      <c r="D140" s="990" t="n"/>
      <c r="E140" s="990" t="n"/>
      <c r="F140" s="990" t="n"/>
      <c r="G140" s="990" t="n"/>
      <c r="H140" s="990" t="n"/>
      <c r="I140" s="988" t="n"/>
      <c r="J140" s="196" t="n"/>
      <c r="K140" s="197" t="n"/>
      <c r="L140" s="197" t="n"/>
      <c r="M140" s="197" t="n"/>
      <c r="N140" s="966">
        <f>B140</f>
        <v/>
      </c>
      <c r="O140" s="198" t="inlineStr"/>
      <c r="P140" s="198" t="inlineStr"/>
      <c r="Q140" s="198" t="inlineStr"/>
      <c r="R140" s="198" t="inlineStr"/>
      <c r="S140" s="198" t="inlineStr"/>
      <c r="T140" s="198" t="inlineStr"/>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A141" s="79" t="n"/>
      <c r="B141" s="102" t="inlineStr">
        <is>
          <t xml:space="preserve"> Non-current Employee entitlements</t>
        </is>
      </c>
      <c r="C141" s="991" t="n"/>
      <c r="D141" s="991" t="n"/>
      <c r="E141" s="991" t="n"/>
      <c r="F141" s="991" t="n"/>
      <c r="G141" s="991" t="n">
        <v>391110</v>
      </c>
      <c r="H141" s="991" t="n">
        <v>415571</v>
      </c>
      <c r="I141" s="984" t="n"/>
      <c r="J141" s="180" t="n"/>
      <c r="N141" s="976">
        <f>B141</f>
        <v/>
      </c>
      <c r="O141" s="192" t="inlineStr"/>
      <c r="P141" s="192" t="inlineStr"/>
      <c r="Q141" s="192" t="inlineStr"/>
      <c r="R141" s="192" t="inlineStr"/>
      <c r="S141" s="192">
        <f>G141*BS!$B$9</f>
        <v/>
      </c>
      <c r="T141" s="192">
        <f>H141*BS!$B$9</f>
        <v/>
      </c>
      <c r="U141" s="193">
        <f>I129</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I130</f>
        <v/>
      </c>
    </row>
    <row r="143" ht="14.1" customHeight="1" s="340">
      <c r="A143" s="79" t="n"/>
      <c r="B143" s="102" t="n"/>
      <c r="C143" s="103" t="n"/>
      <c r="D143" s="103" t="n"/>
      <c r="E143" s="103" t="n"/>
      <c r="F143" s="103" t="n"/>
      <c r="G143" s="103" t="n"/>
      <c r="H143" s="103" t="n"/>
      <c r="I143" s="992" t="n"/>
      <c r="J143" s="180" t="n"/>
      <c r="N143" s="976" t="inlineStr"/>
      <c r="O143" s="192" t="inlineStr"/>
      <c r="P143" s="192" t="inlineStr"/>
      <c r="Q143" s="192" t="inlineStr"/>
      <c r="R143" s="192" t="inlineStr"/>
      <c r="S143" s="192" t="inlineStr"/>
      <c r="T143" s="192" t="inlineStr"/>
      <c r="U143" s="193">
        <f>I131</f>
        <v/>
      </c>
    </row>
    <row r="144">
      <c r="A144" s="79" t="n"/>
      <c r="B144" s="102" t="n"/>
      <c r="C144" s="991" t="n"/>
      <c r="D144" s="991" t="n"/>
      <c r="E144" s="991" t="n"/>
      <c r="F144" s="991" t="n"/>
      <c r="G144" s="991" t="n"/>
      <c r="H144" s="991" t="n"/>
      <c r="I144" s="992" t="n"/>
      <c r="J144" s="180" t="n"/>
      <c r="N144" s="976" t="inlineStr"/>
      <c r="O144" s="192" t="inlineStr"/>
      <c r="P144" s="192" t="inlineStr"/>
      <c r="Q144" s="192" t="inlineStr"/>
      <c r="R144" s="192" t="inlineStr"/>
      <c r="S144" s="192" t="inlineStr"/>
      <c r="T144" s="192" t="inlineStr"/>
      <c r="U144" s="193">
        <f>I132</f>
        <v/>
      </c>
    </row>
    <row r="145">
      <c r="A145" s="79" t="n"/>
      <c r="B145" s="102" t="n"/>
      <c r="C145" s="991" t="n"/>
      <c r="D145" s="991" t="n"/>
      <c r="E145" s="991" t="n"/>
      <c r="F145" s="991" t="n"/>
      <c r="G145" s="991" t="n"/>
      <c r="H145" s="991" t="n"/>
      <c r="I145" s="992" t="n"/>
      <c r="J145" s="180" t="n"/>
      <c r="N145" s="976" t="inlineStr"/>
      <c r="O145" s="192" t="inlineStr"/>
      <c r="P145" s="192" t="inlineStr"/>
      <c r="Q145" s="192" t="inlineStr"/>
      <c r="R145" s="192" t="inlineStr"/>
      <c r="S145" s="192" t="inlineStr"/>
      <c r="T145" s="192" t="inlineStr"/>
      <c r="U145" s="193">
        <f>I133</f>
        <v/>
      </c>
    </row>
    <row r="146">
      <c r="A146" s="79" t="n"/>
      <c r="B146" s="102" t="n"/>
      <c r="C146" s="991" t="n"/>
      <c r="D146" s="991" t="n"/>
      <c r="E146" s="991" t="n"/>
      <c r="F146" s="991" t="n"/>
      <c r="G146" s="991" t="n"/>
      <c r="H146" s="991" t="n"/>
      <c r="I146" s="992" t="n"/>
      <c r="J146" s="180" t="n"/>
      <c r="N146" s="976" t="inlineStr"/>
      <c r="O146" s="192" t="inlineStr"/>
      <c r="P146" s="192" t="inlineStr"/>
      <c r="Q146" s="192" t="inlineStr"/>
      <c r="R146" s="192" t="inlineStr"/>
      <c r="S146" s="192" t="inlineStr"/>
      <c r="T146" s="192" t="inlineStr"/>
      <c r="U146" s="193">
        <f>I134</f>
        <v/>
      </c>
    </row>
    <row r="147">
      <c r="A147" s="79" t="n"/>
      <c r="B147" s="102" t="n"/>
      <c r="C147" s="991" t="n"/>
      <c r="D147" s="991" t="n"/>
      <c r="E147" s="991" t="n"/>
      <c r="F147" s="991" t="n"/>
      <c r="G147" s="991" t="n"/>
      <c r="H147" s="991" t="n"/>
      <c r="I147" s="992" t="n"/>
      <c r="J147" s="180" t="n"/>
      <c r="N147" s="976" t="inlineStr"/>
      <c r="O147" s="192" t="inlineStr"/>
      <c r="P147" s="192" t="inlineStr"/>
      <c r="Q147" s="192" t="inlineStr"/>
      <c r="R147" s="192" t="inlineStr"/>
      <c r="S147" s="192" t="inlineStr"/>
      <c r="T147" s="192" t="inlineStr"/>
      <c r="U147" s="193">
        <f>I135</f>
        <v/>
      </c>
    </row>
    <row r="148">
      <c r="A148" s="79" t="n"/>
      <c r="B148" s="102" t="n"/>
      <c r="C148" s="991" t="n"/>
      <c r="D148" s="991" t="n"/>
      <c r="E148" s="991" t="n"/>
      <c r="F148" s="991" t="n"/>
      <c r="G148" s="991" t="n"/>
      <c r="H148" s="991" t="n"/>
      <c r="I148" s="992" t="n"/>
      <c r="J148" s="180" t="n"/>
      <c r="N148" s="976" t="inlineStr"/>
      <c r="O148" s="192" t="inlineStr"/>
      <c r="P148" s="192" t="inlineStr"/>
      <c r="Q148" s="192" t="inlineStr"/>
      <c r="R148" s="192" t="inlineStr"/>
      <c r="S148" s="192" t="inlineStr"/>
      <c r="T148" s="192" t="inlineStr"/>
      <c r="U148" s="193">
        <f>I136</f>
        <v/>
      </c>
    </row>
    <row r="149">
      <c r="A149" s="79" t="n"/>
      <c r="B149" s="102" t="n"/>
      <c r="C149" s="991" t="n"/>
      <c r="D149" s="991" t="n"/>
      <c r="E149" s="991" t="n"/>
      <c r="F149" s="991" t="n"/>
      <c r="G149" s="991" t="n"/>
      <c r="H149" s="991" t="n"/>
      <c r="I149" s="992" t="n"/>
      <c r="J149" s="180" t="n"/>
      <c r="N149" s="976" t="inlineStr"/>
      <c r="O149" s="192" t="inlineStr"/>
      <c r="P149" s="192" t="inlineStr"/>
      <c r="Q149" s="192" t="inlineStr"/>
      <c r="R149" s="192" t="inlineStr"/>
      <c r="S149" s="192" t="inlineStr"/>
      <c r="T149" s="192" t="inlineStr"/>
      <c r="U149" s="193">
        <f>I137</f>
        <v/>
      </c>
    </row>
    <row r="150">
      <c r="A150" s="79" t="n"/>
      <c r="B150" s="102" t="n"/>
      <c r="C150" s="991" t="n"/>
      <c r="D150" s="991" t="n"/>
      <c r="E150" s="991" t="n"/>
      <c r="F150" s="991" t="n"/>
      <c r="G150" s="991" t="n"/>
      <c r="H150" s="991" t="n"/>
      <c r="I150" s="992" t="n"/>
      <c r="J150" s="180" t="n"/>
      <c r="N150" s="976" t="inlineStr"/>
      <c r="O150" s="192" t="inlineStr"/>
      <c r="P150" s="192" t="inlineStr"/>
      <c r="Q150" s="192" t="inlineStr"/>
      <c r="R150" s="192" t="inlineStr"/>
      <c r="S150" s="192" t="inlineStr"/>
      <c r="T150" s="192" t="inlineStr"/>
      <c r="U150" s="193">
        <f>I138</f>
        <v/>
      </c>
    </row>
    <row r="151">
      <c r="A151" s="79" t="n"/>
      <c r="B151" s="102" t="n"/>
      <c r="C151" s="991" t="n"/>
      <c r="D151" s="991" t="n"/>
      <c r="E151" s="991" t="n"/>
      <c r="F151" s="991" t="n"/>
      <c r="G151" s="991" t="n"/>
      <c r="H151" s="991" t="n"/>
      <c r="I151" s="992" t="n"/>
      <c r="J151" s="180" t="n"/>
      <c r="N151" s="976" t="inlineStr"/>
      <c r="O151" s="192" t="inlineStr"/>
      <c r="P151" s="192" t="inlineStr"/>
      <c r="Q151" s="192" t="inlineStr"/>
      <c r="R151" s="192" t="inlineStr"/>
      <c r="S151" s="192" t="inlineStr"/>
      <c r="T151" s="192" t="inlineStr"/>
      <c r="U151" s="193">
        <f>I139</f>
        <v/>
      </c>
    </row>
    <row r="152">
      <c r="A152" s="194" t="inlineStr">
        <is>
          <t>K24</t>
        </is>
      </c>
      <c r="B152" s="96" t="inlineStr">
        <is>
          <t xml:space="preserve">Total </t>
        </is>
      </c>
      <c r="C152" s="954">
        <f>SUM(INDIRECT(ADDRESS(MATCH("K23",$A:$A,0)+1,COLUMN(C$13),4)&amp;":"&amp;ADDRESS(MATCH("K24",$A:$A,0)-1,COLUMN(C$13),4)))</f>
        <v/>
      </c>
      <c r="D152" s="954">
        <f>SUM(INDIRECT(ADDRESS(MATCH("K23",$A:$A,0)+1,COLUMN(D$13),4)&amp;":"&amp;ADDRESS(MATCH("K24",$A:$A,0)-1,COLUMN(D$13),4)))</f>
        <v/>
      </c>
      <c r="E152" s="954">
        <f>SUM(INDIRECT(ADDRESS(MATCH("K23",$A:$A,0)+1,COLUMN(E$13),4)&amp;":"&amp;ADDRESS(MATCH("K24",$A:$A,0)-1,COLUMN(E$13),4)))</f>
        <v/>
      </c>
      <c r="F152" s="954">
        <f>SUM(INDIRECT(ADDRESS(MATCH("K23",$A:$A,0)+1,COLUMN(F$13),4)&amp;":"&amp;ADDRESS(MATCH("K24",$A:$A,0)-1,COLUMN(F$13),4)))</f>
        <v/>
      </c>
      <c r="G152" s="954">
        <f>SUM(INDIRECT(ADDRESS(MATCH("K23",$A:$A,0)+1,COLUMN(G$13),4)&amp;":"&amp;ADDRESS(MATCH("K24",$A:$A,0)-1,COLUMN(G$13),4)))</f>
        <v/>
      </c>
      <c r="H152" s="954">
        <f>SUM(INDIRECT(ADDRESS(MATCH("K23",$A:$A,0)+1,COLUMN(H$13),4)&amp;":"&amp;ADDRESS(MATCH("K24",$A:$A,0)-1,COLUMN(H$13),4)))</f>
        <v/>
      </c>
      <c r="I152" s="977" t="n"/>
      <c r="J152" s="196" t="n"/>
      <c r="K152" s="197" t="n"/>
      <c r="L152" s="197" t="n"/>
      <c r="M152" s="197" t="n"/>
      <c r="N152" s="966">
        <f>B152</f>
        <v/>
      </c>
      <c r="O152" s="198">
        <f>C152*BS!$B$9</f>
        <v/>
      </c>
      <c r="P152" s="198">
        <f>D152*BS!$B$9</f>
        <v/>
      </c>
      <c r="Q152" s="198">
        <f>E152*BS!$B$9</f>
        <v/>
      </c>
      <c r="R152" s="198">
        <f>F152*BS!$B$9</f>
        <v/>
      </c>
      <c r="S152" s="198">
        <f>G152*BS!$B$9</f>
        <v/>
      </c>
      <c r="T152" s="198">
        <f>H152*BS!$B$9</f>
        <v/>
      </c>
      <c r="U152" s="193" t="n"/>
      <c r="V152" s="197" t="n"/>
      <c r="W152" s="197" t="n"/>
      <c r="X152" s="197" t="n"/>
      <c r="Y152" s="197" t="n"/>
      <c r="Z152" s="197" t="n"/>
      <c r="AA152" s="197" t="n"/>
      <c r="AB152" s="197" t="n"/>
      <c r="AC152" s="197" t="n"/>
      <c r="AD152" s="197" t="n"/>
      <c r="AE152" s="197" t="n"/>
      <c r="AF152" s="197" t="n"/>
      <c r="AG152" s="197" t="n"/>
      <c r="AH152" s="197" t="n"/>
      <c r="AI152" s="197" t="n"/>
      <c r="AJ152" s="197" t="n"/>
      <c r="AK152" s="197" t="n"/>
      <c r="AL152" s="197" t="n"/>
      <c r="AM152" s="197" t="n"/>
      <c r="AN152" s="197" t="n"/>
      <c r="AO152" s="197" t="n"/>
      <c r="AP152" s="197" t="n"/>
      <c r="AQ152" s="197" t="n"/>
      <c r="AR152" s="197" t="n"/>
      <c r="AS152" s="197" t="n"/>
      <c r="AT152" s="197" t="n"/>
      <c r="AU152" s="197" t="n"/>
      <c r="AV152" s="197" t="n"/>
      <c r="AW152" s="197" t="n"/>
      <c r="AX152" s="197" t="n"/>
      <c r="AY152" s="197" t="n"/>
      <c r="AZ152" s="197" t="n"/>
      <c r="BA152" s="197" t="n"/>
      <c r="BB152" s="197" t="n"/>
      <c r="BC152" s="197" t="n"/>
      <c r="BD152" s="197" t="n"/>
      <c r="BE152" s="197" t="n"/>
      <c r="BF152" s="197" t="n"/>
      <c r="BG152" s="197" t="n"/>
      <c r="BH152" s="197" t="n"/>
      <c r="BI152" s="197" t="n"/>
      <c r="BJ152" s="197" t="n"/>
      <c r="BK152" s="197" t="n"/>
      <c r="BL152" s="197" t="n"/>
      <c r="BM152" s="197" t="n"/>
      <c r="BN152" s="197" t="n"/>
      <c r="BO152" s="197" t="n"/>
      <c r="BP152" s="197" t="n"/>
      <c r="BQ152" s="197" t="n"/>
      <c r="BR152" s="197" t="n"/>
      <c r="BS152" s="197" t="n"/>
      <c r="BT152" s="197" t="n"/>
      <c r="BU152" s="197" t="n"/>
      <c r="BV152" s="197" t="n"/>
      <c r="BW152" s="197" t="n"/>
      <c r="BX152" s="197" t="n"/>
      <c r="BY152" s="197" t="n"/>
      <c r="BZ152" s="197" t="n"/>
      <c r="CA152" s="197" t="n"/>
      <c r="CB152" s="197" t="n"/>
      <c r="CC152" s="197" t="n"/>
      <c r="CD152" s="197" t="n"/>
      <c r="CE152" s="197" t="n"/>
      <c r="CF152" s="197" t="n"/>
      <c r="CG152" s="197" t="n"/>
      <c r="CH152" s="197" t="n"/>
      <c r="CI152" s="197" t="n"/>
      <c r="CJ152" s="197" t="n"/>
      <c r="CK152" s="197" t="n"/>
      <c r="CL152" s="197" t="n"/>
      <c r="CM152" s="197" t="n"/>
      <c r="CN152" s="197" t="n"/>
      <c r="CO152" s="197" t="n"/>
      <c r="CP152" s="197" t="n"/>
      <c r="CQ152" s="197" t="n"/>
      <c r="CR152" s="197" t="n"/>
      <c r="CS152" s="197" t="n"/>
      <c r="CT152" s="197" t="n"/>
      <c r="CU152" s="197" t="n"/>
      <c r="CV152" s="197" t="n"/>
      <c r="CW152" s="197" t="n"/>
      <c r="CX152" s="197" t="n"/>
      <c r="CY152" s="197" t="n"/>
      <c r="CZ152" s="197" t="n"/>
      <c r="DA152" s="197" t="n"/>
      <c r="DB152" s="197" t="n"/>
      <c r="DC152" s="197" t="n"/>
      <c r="DD152" s="197" t="n"/>
      <c r="DE152" s="197" t="n"/>
      <c r="DF152" s="197" t="n"/>
      <c r="DG152" s="197" t="n"/>
      <c r="DH152" s="197" t="n"/>
      <c r="DI152" s="197" t="n"/>
      <c r="DJ152" s="197" t="n"/>
      <c r="DK152" s="197" t="n"/>
      <c r="DL152" s="197" t="n"/>
      <c r="DM152" s="197" t="n"/>
      <c r="DN152" s="197" t="n"/>
      <c r="DO152" s="197" t="n"/>
      <c r="DP152" s="197" t="n"/>
      <c r="DQ152" s="197" t="n"/>
      <c r="DR152" s="197" t="n"/>
      <c r="DS152" s="197" t="n"/>
      <c r="DT152" s="197" t="n"/>
      <c r="DU152" s="197" t="n"/>
      <c r="DV152" s="197" t="n"/>
      <c r="DW152" s="197" t="n"/>
      <c r="DX152" s="197" t="n"/>
      <c r="DY152" s="197" t="n"/>
      <c r="DZ152" s="197" t="n"/>
      <c r="EA152" s="197" t="n"/>
      <c r="EB152" s="197" t="n"/>
      <c r="EC152" s="197" t="n"/>
      <c r="ED152" s="197" t="n"/>
      <c r="EE152" s="197" t="n"/>
      <c r="EF152" s="197" t="n"/>
      <c r="EG152" s="197" t="n"/>
      <c r="EH152" s="197" t="n"/>
      <c r="EI152" s="197" t="n"/>
      <c r="EJ152" s="197" t="n"/>
    </row>
    <row r="153" customFormat="1" s="194">
      <c r="B153" s="102" t="n"/>
      <c r="C153" s="939" t="n"/>
      <c r="D153" s="939" t="n"/>
      <c r="E153" s="939" t="n"/>
      <c r="F153" s="939" t="n"/>
      <c r="G153" s="939" t="n"/>
      <c r="H153" s="939" t="n"/>
      <c r="I153" s="975" t="n"/>
      <c r="J153" s="180" t="n"/>
      <c r="N153" s="976" t="inlineStr"/>
      <c r="O153" s="192" t="inlineStr"/>
      <c r="P153" s="192" t="inlineStr"/>
      <c r="Q153" s="192" t="inlineStr"/>
      <c r="R153" s="192" t="inlineStr"/>
      <c r="S153" s="192" t="inlineStr"/>
      <c r="T153" s="192" t="inlineStr"/>
      <c r="U153" s="193" t="n"/>
    </row>
    <row r="154">
      <c r="A154" s="194" t="inlineStr">
        <is>
          <t>K25</t>
        </is>
      </c>
      <c r="B154" s="96" t="inlineStr">
        <is>
          <t xml:space="preserve">Minority Interest </t>
        </is>
      </c>
      <c r="C154" s="954" t="n"/>
      <c r="D154" s="954" t="n"/>
      <c r="E154" s="954" t="n"/>
      <c r="F154" s="954" t="n"/>
      <c r="G154" s="954" t="n"/>
      <c r="H154" s="954" t="n"/>
      <c r="I154" s="977" t="n"/>
      <c r="J154" s="196" t="n"/>
      <c r="K154" s="197" t="n"/>
      <c r="L154" s="197" t="n"/>
      <c r="M154" s="197" t="n"/>
      <c r="N154" s="966">
        <f>B154</f>
        <v/>
      </c>
      <c r="O154" s="198" t="inlineStr"/>
      <c r="P154" s="198" t="inlineStr"/>
      <c r="Q154" s="198" t="inlineStr"/>
      <c r="R154" s="198" t="inlineStr"/>
      <c r="S154" s="198" t="inlineStr"/>
      <c r="T154" s="198" t="inlineStr"/>
      <c r="U154" s="193" t="n"/>
      <c r="V154" s="197" t="n"/>
      <c r="W154" s="197" t="n"/>
      <c r="X154" s="197" t="n"/>
      <c r="Y154" s="197" t="n"/>
      <c r="Z154" s="197" t="n"/>
      <c r="AA154" s="197" t="n"/>
      <c r="AB154" s="197" t="n"/>
      <c r="AC154" s="197" t="n"/>
      <c r="AD154" s="197" t="n"/>
      <c r="AE154" s="197" t="n"/>
      <c r="AF154" s="197" t="n"/>
      <c r="AG154" s="197" t="n"/>
      <c r="AH154" s="197" t="n"/>
      <c r="AI154" s="197" t="n"/>
      <c r="AJ154" s="197" t="n"/>
      <c r="AK154" s="197" t="n"/>
      <c r="AL154" s="197" t="n"/>
      <c r="AM154" s="197" t="n"/>
      <c r="AN154" s="197" t="n"/>
      <c r="AO154" s="197" t="n"/>
      <c r="AP154" s="197" t="n"/>
      <c r="AQ154" s="197" t="n"/>
      <c r="AR154" s="197" t="n"/>
      <c r="AS154" s="197" t="n"/>
      <c r="AT154" s="197" t="n"/>
      <c r="AU154" s="197" t="n"/>
      <c r="AV154" s="197" t="n"/>
      <c r="AW154" s="197" t="n"/>
      <c r="AX154" s="197" t="n"/>
      <c r="AY154" s="197" t="n"/>
      <c r="AZ154" s="197" t="n"/>
      <c r="BA154" s="197" t="n"/>
      <c r="BB154" s="197" t="n"/>
      <c r="BC154" s="197" t="n"/>
      <c r="BD154" s="197" t="n"/>
      <c r="BE154" s="197" t="n"/>
      <c r="BF154" s="197" t="n"/>
      <c r="BG154" s="197" t="n"/>
      <c r="BH154" s="197" t="n"/>
      <c r="BI154" s="197" t="n"/>
      <c r="BJ154" s="197" t="n"/>
      <c r="BK154" s="197" t="n"/>
      <c r="BL154" s="197" t="n"/>
      <c r="BM154" s="197" t="n"/>
      <c r="BN154" s="197" t="n"/>
      <c r="BO154" s="197" t="n"/>
      <c r="BP154" s="197" t="n"/>
      <c r="BQ154" s="197" t="n"/>
      <c r="BR154" s="197" t="n"/>
      <c r="BS154" s="197" t="n"/>
      <c r="BT154" s="197" t="n"/>
      <c r="BU154" s="197" t="n"/>
      <c r="BV154" s="197" t="n"/>
      <c r="BW154" s="197" t="n"/>
      <c r="BX154" s="197" t="n"/>
      <c r="BY154" s="197" t="n"/>
      <c r="BZ154" s="197" t="n"/>
      <c r="CA154" s="197" t="n"/>
      <c r="CB154" s="197" t="n"/>
      <c r="CC154" s="197" t="n"/>
      <c r="CD154" s="197" t="n"/>
      <c r="CE154" s="197" t="n"/>
      <c r="CF154" s="197" t="n"/>
      <c r="CG154" s="197" t="n"/>
      <c r="CH154" s="197" t="n"/>
      <c r="CI154" s="197" t="n"/>
      <c r="CJ154" s="197" t="n"/>
      <c r="CK154" s="197" t="n"/>
      <c r="CL154" s="197" t="n"/>
      <c r="CM154" s="197" t="n"/>
      <c r="CN154" s="197" t="n"/>
      <c r="CO154" s="197" t="n"/>
      <c r="CP154" s="197" t="n"/>
      <c r="CQ154" s="197" t="n"/>
      <c r="CR154" s="197" t="n"/>
      <c r="CS154" s="197" t="n"/>
      <c r="CT154" s="197" t="n"/>
      <c r="CU154" s="197" t="n"/>
      <c r="CV154" s="197" t="n"/>
      <c r="CW154" s="197" t="n"/>
      <c r="CX154" s="197" t="n"/>
      <c r="CY154" s="197" t="n"/>
      <c r="CZ154" s="197" t="n"/>
      <c r="DA154" s="197" t="n"/>
      <c r="DB154" s="197" t="n"/>
      <c r="DC154" s="197" t="n"/>
      <c r="DD154" s="197" t="n"/>
      <c r="DE154" s="197" t="n"/>
      <c r="DF154" s="197" t="n"/>
      <c r="DG154" s="197" t="n"/>
      <c r="DH154" s="197" t="n"/>
      <c r="DI154" s="197" t="n"/>
      <c r="DJ154" s="197" t="n"/>
      <c r="DK154" s="197" t="n"/>
      <c r="DL154" s="197" t="n"/>
      <c r="DM154" s="197" t="n"/>
      <c r="DN154" s="197" t="n"/>
      <c r="DO154" s="197" t="n"/>
      <c r="DP154" s="197" t="n"/>
      <c r="DQ154" s="197" t="n"/>
      <c r="DR154" s="197" t="n"/>
      <c r="DS154" s="197" t="n"/>
      <c r="DT154" s="197" t="n"/>
      <c r="DU154" s="197" t="n"/>
      <c r="DV154" s="197" t="n"/>
      <c r="DW154" s="197" t="n"/>
      <c r="DX154" s="197" t="n"/>
      <c r="DY154" s="197" t="n"/>
      <c r="DZ154" s="197" t="n"/>
      <c r="EA154" s="197" t="n"/>
      <c r="EB154" s="197" t="n"/>
      <c r="EC154" s="197" t="n"/>
      <c r="ED154" s="197" t="n"/>
      <c r="EE154" s="197" t="n"/>
      <c r="EF154" s="197" t="n"/>
      <c r="EG154" s="197" t="n"/>
      <c r="EH154" s="197" t="n"/>
      <c r="EI154" s="197" t="n"/>
      <c r="EJ154" s="197" t="n"/>
    </row>
    <row r="155" ht="18.75" customFormat="1" customHeight="1" s="194">
      <c r="A155" s="79" t="n"/>
      <c r="B155" s="102" t="n"/>
      <c r="C155" s="952" t="n"/>
      <c r="D155" s="952" t="n"/>
      <c r="E155" s="952" t="n"/>
      <c r="F155" s="952" t="n"/>
      <c r="G155" s="952" t="n"/>
      <c r="H155" s="952" t="n"/>
      <c r="I155" s="979" t="n"/>
      <c r="J155" s="180" t="n"/>
      <c r="N155" s="976" t="inlineStr"/>
      <c r="O155" s="192" t="inlineStr"/>
      <c r="P155" s="192" t="inlineStr"/>
      <c r="Q155" s="192" t="inlineStr"/>
      <c r="R155" s="192" t="inlineStr"/>
      <c r="S155" s="192" t="inlineStr"/>
      <c r="T155" s="192" t="inlineStr"/>
      <c r="U155" s="193">
        <f>I143</f>
        <v/>
      </c>
    </row>
    <row r="156" ht="18.75" customFormat="1" customHeight="1" s="194">
      <c r="A156" s="79" t="n"/>
      <c r="B156" s="102" t="n"/>
      <c r="C156" s="993" t="n"/>
      <c r="D156" s="993" t="n"/>
      <c r="E156" s="993" t="n"/>
      <c r="F156" s="952" t="n"/>
      <c r="G156" s="952" t="n"/>
      <c r="H156" s="952" t="n"/>
      <c r="I156" s="979" t="n"/>
      <c r="J156" s="180" t="n"/>
      <c r="N156" s="976" t="inlineStr"/>
      <c r="O156" s="192" t="inlineStr"/>
      <c r="P156" s="192" t="inlineStr"/>
      <c r="Q156" s="192" t="inlineStr"/>
      <c r="R156" s="192" t="inlineStr"/>
      <c r="S156" s="192" t="inlineStr"/>
      <c r="T156" s="192" t="inlineStr"/>
      <c r="U156" s="193">
        <f>I144</f>
        <v/>
      </c>
    </row>
    <row r="157" ht="18.75" customFormat="1" customHeight="1" s="194">
      <c r="A157" s="79" t="n"/>
      <c r="B157" s="102" t="n"/>
      <c r="C157" s="993" t="n"/>
      <c r="D157" s="993" t="n"/>
      <c r="E157" s="993" t="n"/>
      <c r="F157" s="952" t="n"/>
      <c r="G157" s="952" t="n"/>
      <c r="H157" s="952" t="n"/>
      <c r="I157" s="979" t="n"/>
      <c r="J157" s="180" t="n"/>
      <c r="N157" s="976" t="inlineStr"/>
      <c r="O157" s="192" t="inlineStr"/>
      <c r="P157" s="192" t="inlineStr"/>
      <c r="Q157" s="192" t="inlineStr"/>
      <c r="R157" s="192" t="inlineStr"/>
      <c r="S157" s="192" t="inlineStr"/>
      <c r="T157" s="192" t="inlineStr"/>
      <c r="U157" s="193">
        <f>I145</f>
        <v/>
      </c>
    </row>
    <row r="158" ht="18.75" customFormat="1" customHeight="1" s="194">
      <c r="A158" s="79" t="n"/>
      <c r="B158" s="102" t="n"/>
      <c r="C158" s="993" t="n"/>
      <c r="D158" s="993" t="n"/>
      <c r="E158" s="993" t="n"/>
      <c r="F158" s="952" t="n"/>
      <c r="G158" s="952" t="n"/>
      <c r="H158" s="952" t="n"/>
      <c r="I158" s="979" t="n"/>
      <c r="J158" s="180" t="n"/>
      <c r="N158" s="976" t="inlineStr"/>
      <c r="O158" s="192" t="inlineStr"/>
      <c r="P158" s="192" t="inlineStr"/>
      <c r="Q158" s="192" t="inlineStr"/>
      <c r="R158" s="192" t="inlineStr"/>
      <c r="S158" s="192" t="inlineStr"/>
      <c r="T158" s="192" t="inlineStr"/>
      <c r="U158" s="193">
        <f>I146</f>
        <v/>
      </c>
    </row>
    <row r="159" ht="18.75" customFormat="1" customHeight="1" s="194">
      <c r="A159" s="79" t="n"/>
      <c r="B159" s="102" t="n"/>
      <c r="C159" s="993" t="n"/>
      <c r="D159" s="993" t="n"/>
      <c r="E159" s="993" t="n"/>
      <c r="F159" s="952" t="n"/>
      <c r="G159" s="952" t="n"/>
      <c r="H159" s="952" t="n"/>
      <c r="I159" s="979" t="n"/>
      <c r="J159" s="180" t="n"/>
      <c r="N159" s="976" t="inlineStr"/>
      <c r="O159" s="192" t="inlineStr"/>
      <c r="P159" s="192" t="inlineStr"/>
      <c r="Q159" s="192" t="inlineStr"/>
      <c r="R159" s="192" t="inlineStr"/>
      <c r="S159" s="192" t="inlineStr"/>
      <c r="T159" s="192" t="inlineStr"/>
      <c r="U159" s="193">
        <f>I147</f>
        <v/>
      </c>
    </row>
    <row r="160">
      <c r="A160" s="79" t="n"/>
      <c r="B160" s="102" t="n"/>
      <c r="C160" s="993" t="n"/>
      <c r="D160" s="993" t="n"/>
      <c r="E160" s="993" t="n"/>
      <c r="F160" s="952" t="n"/>
      <c r="G160" s="952" t="n"/>
      <c r="H160" s="952" t="n"/>
      <c r="I160" s="979" t="n"/>
      <c r="J160" s="180" t="n"/>
      <c r="N160" s="976" t="inlineStr"/>
      <c r="O160" s="192" t="inlineStr"/>
      <c r="P160" s="192" t="inlineStr"/>
      <c r="Q160" s="192" t="inlineStr"/>
      <c r="R160" s="192" t="inlineStr"/>
      <c r="S160" s="192" t="inlineStr"/>
      <c r="T160" s="192" t="inlineStr"/>
      <c r="U160" s="193">
        <f>I148</f>
        <v/>
      </c>
    </row>
    <row r="161">
      <c r="A161" s="79" t="n"/>
      <c r="B161" s="102" t="n"/>
      <c r="C161" s="103" t="n"/>
      <c r="D161" s="103" t="n"/>
      <c r="E161" s="103" t="n"/>
      <c r="F161" s="103" t="n"/>
      <c r="G161" s="103" t="n"/>
      <c r="H161" s="103" t="n"/>
      <c r="I161" s="979" t="n"/>
      <c r="J161" s="180" t="n"/>
      <c r="N161" s="976" t="inlineStr"/>
      <c r="O161" s="192" t="inlineStr"/>
      <c r="P161" s="192" t="inlineStr"/>
      <c r="Q161" s="192" t="inlineStr"/>
      <c r="R161" s="192" t="inlineStr"/>
      <c r="S161" s="192" t="inlineStr"/>
      <c r="T161" s="192" t="inlineStr"/>
      <c r="U161" s="193">
        <f>I149</f>
        <v/>
      </c>
    </row>
    <row r="162" ht="18.75" customFormat="1" customHeight="1" s="194">
      <c r="A162" s="79" t="n"/>
      <c r="B162" s="102" t="n"/>
      <c r="C162" s="993" t="n"/>
      <c r="D162" s="993" t="n"/>
      <c r="E162" s="993" t="n"/>
      <c r="F162" s="952" t="n"/>
      <c r="G162" s="952" t="n"/>
      <c r="H162" s="952" t="n"/>
      <c r="I162" s="979" t="n"/>
      <c r="J162" s="180" t="n"/>
      <c r="N162" s="976" t="inlineStr"/>
      <c r="O162" s="192" t="inlineStr"/>
      <c r="P162" s="192" t="inlineStr"/>
      <c r="Q162" s="192" t="inlineStr"/>
      <c r="R162" s="192" t="inlineStr"/>
      <c r="S162" s="192" t="inlineStr"/>
      <c r="T162" s="192" t="inlineStr"/>
      <c r="U162" s="193">
        <f>I150</f>
        <v/>
      </c>
    </row>
    <row r="163" ht="18.75" customFormat="1" customHeight="1" s="194">
      <c r="A163" s="79" t="n"/>
      <c r="B163" s="102" t="n"/>
      <c r="C163" s="993" t="n"/>
      <c r="D163" s="993" t="n"/>
      <c r="E163" s="993" t="n"/>
      <c r="F163" s="952" t="n"/>
      <c r="G163" s="952" t="n"/>
      <c r="H163" s="952" t="n"/>
      <c r="I163" s="979" t="n"/>
      <c r="J163" s="180" t="n"/>
      <c r="N163" s="976" t="inlineStr"/>
      <c r="O163" s="192" t="inlineStr"/>
      <c r="P163" s="192" t="inlineStr"/>
      <c r="Q163" s="192" t="inlineStr"/>
      <c r="R163" s="192" t="inlineStr"/>
      <c r="S163" s="192" t="inlineStr"/>
      <c r="T163" s="192" t="inlineStr"/>
      <c r="U163" s="193">
        <f>I151</f>
        <v/>
      </c>
    </row>
    <row r="164" ht="18.75" customFormat="1" customHeight="1" s="194">
      <c r="A164" s="79" t="n"/>
      <c r="B164" s="102" t="n"/>
      <c r="C164" s="989" t="n"/>
      <c r="D164" s="971" t="n"/>
      <c r="E164" s="939" t="n"/>
      <c r="F164" s="939" t="n"/>
      <c r="G164" s="939" t="n"/>
      <c r="H164" s="939" t="n"/>
      <c r="I164" s="975" t="n"/>
      <c r="J164" s="180" t="n"/>
      <c r="N164" s="976" t="inlineStr"/>
      <c r="O164" s="192" t="inlineStr"/>
      <c r="P164" s="192" t="inlineStr"/>
      <c r="Q164" s="192" t="inlineStr"/>
      <c r="R164" s="192" t="inlineStr"/>
      <c r="S164" s="192" t="inlineStr"/>
      <c r="T164" s="192" t="inlineStr"/>
      <c r="U164" s="193">
        <f>I152</f>
        <v/>
      </c>
    </row>
    <row r="165">
      <c r="A165" s="194" t="inlineStr">
        <is>
          <t>K26</t>
        </is>
      </c>
      <c r="B165" s="96" t="inlineStr">
        <is>
          <t xml:space="preserve">Total </t>
        </is>
      </c>
      <c r="C165" s="954">
        <f>SUM(INDIRECT(ADDRESS(MATCH("K25",$A:$A,0)+1,COLUMN(C$13),4)&amp;":"&amp;ADDRESS(MATCH("K26",$A:$A,0)-1,COLUMN(C$13),4)))</f>
        <v/>
      </c>
      <c r="D165" s="954">
        <f>SUM(INDIRECT(ADDRESS(MATCH("K25",$A:$A,0)+1,COLUMN(D$13),4)&amp;":"&amp;ADDRESS(MATCH("K26",$A:$A,0)-1,COLUMN(D$13),4)))</f>
        <v/>
      </c>
      <c r="E165" s="954">
        <f>SUM(INDIRECT(ADDRESS(MATCH("K25",$A:$A,0)+1,COLUMN(E$13),4)&amp;":"&amp;ADDRESS(MATCH("K26",$A:$A,0)-1,COLUMN(E$13),4)))</f>
        <v/>
      </c>
      <c r="F165" s="954">
        <f>SUM(INDIRECT(ADDRESS(MATCH("K25",$A:$A,0)+1,COLUMN(F$13),4)&amp;":"&amp;ADDRESS(MATCH("K26",$A:$A,0)-1,COLUMN(F$13),4)))</f>
        <v/>
      </c>
      <c r="G165" s="954" t="n">
        <v>0</v>
      </c>
      <c r="H165" s="954" t="n">
        <v>0</v>
      </c>
      <c r="I165" s="988" t="n"/>
      <c r="J165" s="196" t="n"/>
      <c r="K165" s="197" t="n"/>
      <c r="L165" s="197" t="n"/>
      <c r="M165" s="197" t="n"/>
      <c r="N165" s="966">
        <f>B165</f>
        <v/>
      </c>
      <c r="O165" s="198">
        <f>C165*BS!$B$9</f>
        <v/>
      </c>
      <c r="P165" s="198">
        <f>D165*BS!$B$9</f>
        <v/>
      </c>
      <c r="Q165" s="198">
        <f>E165*BS!$B$9</f>
        <v/>
      </c>
      <c r="R165" s="198">
        <f>F165*BS!$B$9</f>
        <v/>
      </c>
      <c r="S165" s="198">
        <f>G165*BS!$B$9</f>
        <v/>
      </c>
      <c r="T165" s="198">
        <f>H165*BS!$B$9</f>
        <v/>
      </c>
      <c r="U165" s="193" t="n"/>
      <c r="V165" s="197" t="n"/>
      <c r="W165" s="197" t="n"/>
      <c r="X165" s="197" t="n"/>
      <c r="Y165" s="197" t="n"/>
      <c r="Z165" s="197" t="n"/>
      <c r="AA165" s="197" t="n"/>
      <c r="AB165" s="197" t="n"/>
      <c r="AC165" s="197" t="n"/>
      <c r="AD165" s="197" t="n"/>
      <c r="AE165" s="197" t="n"/>
      <c r="AF165" s="197" t="n"/>
      <c r="AG165" s="197" t="n"/>
      <c r="AH165" s="197" t="n"/>
      <c r="AI165" s="197" t="n"/>
      <c r="AJ165" s="197" t="n"/>
      <c r="AK165" s="197" t="n"/>
      <c r="AL165" s="197" t="n"/>
      <c r="AM165" s="197" t="n"/>
      <c r="AN165" s="197" t="n"/>
      <c r="AO165" s="197" t="n"/>
      <c r="AP165" s="197" t="n"/>
      <c r="AQ165" s="197" t="n"/>
      <c r="AR165" s="197" t="n"/>
      <c r="AS165" s="197" t="n"/>
      <c r="AT165" s="197" t="n"/>
      <c r="AU165" s="197" t="n"/>
      <c r="AV165" s="197" t="n"/>
      <c r="AW165" s="197" t="n"/>
      <c r="AX165" s="197" t="n"/>
      <c r="AY165" s="197" t="n"/>
      <c r="AZ165" s="197" t="n"/>
      <c r="BA165" s="197" t="n"/>
      <c r="BB165" s="197" t="n"/>
      <c r="BC165" s="197" t="n"/>
      <c r="BD165" s="197" t="n"/>
      <c r="BE165" s="197" t="n"/>
      <c r="BF165" s="197" t="n"/>
      <c r="BG165" s="197" t="n"/>
      <c r="BH165" s="197" t="n"/>
      <c r="BI165" s="197" t="n"/>
      <c r="BJ165" s="197" t="n"/>
      <c r="BK165" s="197" t="n"/>
      <c r="BL165" s="197" t="n"/>
      <c r="BM165" s="197" t="n"/>
      <c r="BN165" s="197" t="n"/>
      <c r="BO165" s="197" t="n"/>
      <c r="BP165" s="197" t="n"/>
      <c r="BQ165" s="197" t="n"/>
      <c r="BR165" s="197" t="n"/>
      <c r="BS165" s="197" t="n"/>
      <c r="BT165" s="197" t="n"/>
      <c r="BU165" s="197" t="n"/>
      <c r="BV165" s="197" t="n"/>
      <c r="BW165" s="197" t="n"/>
      <c r="BX165" s="197" t="n"/>
      <c r="BY165" s="197" t="n"/>
      <c r="BZ165" s="197" t="n"/>
      <c r="CA165" s="197" t="n"/>
      <c r="CB165" s="197" t="n"/>
      <c r="CC165" s="197" t="n"/>
      <c r="CD165" s="197" t="n"/>
      <c r="CE165" s="197" t="n"/>
      <c r="CF165" s="197" t="n"/>
      <c r="CG165" s="197" t="n"/>
      <c r="CH165" s="197" t="n"/>
      <c r="CI165" s="197" t="n"/>
      <c r="CJ165" s="197" t="n"/>
      <c r="CK165" s="197" t="n"/>
      <c r="CL165" s="197" t="n"/>
      <c r="CM165" s="197" t="n"/>
      <c r="CN165" s="197" t="n"/>
      <c r="CO165" s="197" t="n"/>
      <c r="CP165" s="197" t="n"/>
      <c r="CQ165" s="197" t="n"/>
      <c r="CR165" s="197" t="n"/>
      <c r="CS165" s="197" t="n"/>
      <c r="CT165" s="197" t="n"/>
      <c r="CU165" s="197" t="n"/>
      <c r="CV165" s="197" t="n"/>
      <c r="CW165" s="197" t="n"/>
      <c r="CX165" s="197" t="n"/>
      <c r="CY165" s="197" t="n"/>
      <c r="CZ165" s="197" t="n"/>
      <c r="DA165" s="197" t="n"/>
      <c r="DB165" s="197" t="n"/>
      <c r="DC165" s="197" t="n"/>
      <c r="DD165" s="197" t="n"/>
      <c r="DE165" s="197" t="n"/>
      <c r="DF165" s="197" t="n"/>
      <c r="DG165" s="197" t="n"/>
      <c r="DH165" s="197" t="n"/>
      <c r="DI165" s="197" t="n"/>
      <c r="DJ165" s="197" t="n"/>
      <c r="DK165" s="197" t="n"/>
      <c r="DL165" s="197" t="n"/>
      <c r="DM165" s="197" t="n"/>
      <c r="DN165" s="197" t="n"/>
      <c r="DO165" s="197" t="n"/>
      <c r="DP165" s="197" t="n"/>
      <c r="DQ165" s="197" t="n"/>
      <c r="DR165" s="197" t="n"/>
      <c r="DS165" s="197" t="n"/>
      <c r="DT165" s="197" t="n"/>
      <c r="DU165" s="197" t="n"/>
      <c r="DV165" s="197" t="n"/>
      <c r="DW165" s="197" t="n"/>
      <c r="DX165" s="197" t="n"/>
      <c r="DY165" s="197" t="n"/>
      <c r="DZ165" s="197" t="n"/>
      <c r="EA165" s="197" t="n"/>
      <c r="EB165" s="197" t="n"/>
      <c r="EC165" s="197" t="n"/>
      <c r="ED165" s="197" t="n"/>
      <c r="EE165" s="197" t="n"/>
      <c r="EF165" s="197" t="n"/>
      <c r="EG165" s="197" t="n"/>
      <c r="EH165" s="197" t="n"/>
      <c r="EI165" s="197" t="n"/>
      <c r="EJ165" s="197" t="n"/>
    </row>
    <row r="166" ht="18.75" customFormat="1" customHeight="1" s="194">
      <c r="B166" s="102" t="n"/>
      <c r="C166" s="994" t="n"/>
      <c r="D166" s="994" t="n"/>
      <c r="E166" s="994" t="n"/>
      <c r="F166" s="994" t="n"/>
      <c r="G166" s="994" t="n"/>
      <c r="H166" s="994" t="n"/>
      <c r="I166" s="992" t="n"/>
      <c r="J166" s="180" t="n"/>
      <c r="N166" s="976" t="inlineStr"/>
      <c r="O166" s="192" t="inlineStr"/>
      <c r="P166" s="192" t="inlineStr"/>
      <c r="Q166" s="192" t="inlineStr"/>
      <c r="R166" s="192" t="inlineStr"/>
      <c r="S166" s="192" t="inlineStr"/>
      <c r="T166" s="192" t="inlineStr"/>
      <c r="U166" s="193">
        <f>I154</f>
        <v/>
      </c>
    </row>
    <row r="167">
      <c r="A167" s="194" t="inlineStr">
        <is>
          <t>K27</t>
        </is>
      </c>
      <c r="B167" s="96" t="inlineStr">
        <is>
          <t xml:space="preserve">Common Stock </t>
        </is>
      </c>
      <c r="C167" s="942" t="n"/>
      <c r="D167" s="942" t="n"/>
      <c r="E167" s="942" t="n"/>
      <c r="F167" s="942" t="n"/>
      <c r="G167" s="942" t="n"/>
      <c r="H167" s="942" t="n"/>
      <c r="I167" s="992" t="n"/>
      <c r="J167" s="196" t="n"/>
      <c r="K167" s="197" t="n"/>
      <c r="L167" s="197" t="n"/>
      <c r="M167" s="197" t="n"/>
      <c r="N167" s="966">
        <f>B167</f>
        <v/>
      </c>
      <c r="O167" s="198" t="inlineStr"/>
      <c r="P167" s="198" t="inlineStr"/>
      <c r="Q167" s="198" t="inlineStr"/>
      <c r="R167" s="198" t="inlineStr"/>
      <c r="S167" s="198" t="inlineStr"/>
      <c r="T167" s="198" t="inlineStr"/>
      <c r="U167" s="193">
        <f>I155</f>
        <v/>
      </c>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103" t="n"/>
      <c r="D168" s="103" t="n"/>
      <c r="E168" s="103" t="n"/>
      <c r="F168" s="103" t="n"/>
      <c r="G168" s="103" t="n"/>
      <c r="H168" s="103" t="n"/>
      <c r="I168" s="979"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229" t="n"/>
      <c r="D169" s="229" t="n"/>
      <c r="E169" s="229" t="n"/>
      <c r="F169" s="229" t="n"/>
      <c r="G169" s="229" t="n">
        <v>0</v>
      </c>
      <c r="H169" s="952" t="n">
        <v>0</v>
      </c>
      <c r="I169" s="979" t="n"/>
      <c r="J169" s="196" t="n"/>
      <c r="K169" s="197" t="n"/>
      <c r="L169" s="197" t="n"/>
      <c r="M169" s="197" t="n"/>
      <c r="N169" s="966" t="inlineStr"/>
      <c r="O169" s="198" t="inlineStr"/>
      <c r="P169" s="198" t="inlineStr"/>
      <c r="Q169" s="198" t="inlineStr"/>
      <c r="R169" s="198" t="inlineStr"/>
      <c r="S169" s="198">
        <f>G169*BS!$B$9</f>
        <v/>
      </c>
      <c r="T169" s="198">
        <f>H169*BS!$B$9</f>
        <v/>
      </c>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B170" s="229" t="n"/>
      <c r="C170" s="229" t="n"/>
      <c r="D170" s="229" t="n"/>
      <c r="E170" s="229" t="n"/>
      <c r="F170" s="229" t="n"/>
      <c r="G170" s="229" t="n"/>
      <c r="H170" s="952" t="n"/>
      <c r="I170" s="979" t="n"/>
      <c r="J170" s="196" t="n"/>
      <c r="K170" s="197" t="n"/>
      <c r="L170" s="197" t="n"/>
      <c r="M170" s="197" t="n"/>
      <c r="N170" s="966" t="inlineStr"/>
      <c r="O170" s="198" t="inlineStr"/>
      <c r="P170" s="198" t="inlineStr"/>
      <c r="Q170" s="198" t="inlineStr"/>
      <c r="R170" s="198" t="inlineStr"/>
      <c r="S170" s="198" t="inlineStr"/>
      <c r="T170" s="198" t="inlineStr"/>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194" t="inlineStr">
        <is>
          <t>K28</t>
        </is>
      </c>
      <c r="B171" s="96" t="inlineStr">
        <is>
          <t xml:space="preserve">Total </t>
        </is>
      </c>
      <c r="C171" s="954">
        <f>SUM(INDIRECT(ADDRESS(MATCH("K27",$A:$A,0)+1,COLUMN(C$13),4)&amp;":"&amp;ADDRESS(MATCH("K28",$A:$A,0)-1,COLUMN(C$13),4)))</f>
        <v/>
      </c>
      <c r="D171" s="954">
        <f>SUM(INDIRECT(ADDRESS(MATCH("K27",$A:$A,0)+1,COLUMN(D$13),4)&amp;":"&amp;ADDRESS(MATCH("K28",$A:$A,0)-1,COLUMN(D$13),4)))</f>
        <v/>
      </c>
      <c r="E171" s="954">
        <f>SUM(INDIRECT(ADDRESS(MATCH("K27",$A:$A,0)+1,COLUMN(E$13),4)&amp;":"&amp;ADDRESS(MATCH("K28",$A:$A,0)-1,COLUMN(E$13),4)))</f>
        <v/>
      </c>
      <c r="F171" s="954">
        <f>SUM(INDIRECT(ADDRESS(MATCH("K27",$A:$A,0)+1,COLUMN(F$13),4)&amp;":"&amp;ADDRESS(MATCH("K28",$A:$A,0)-1,COLUMN(F$13),4)))</f>
        <v/>
      </c>
      <c r="G171" s="954">
        <f>SUM(INDIRECT(ADDRESS(MATCH("K27",$A:$A,0)+1,COLUMN(G$13),4)&amp;":"&amp;ADDRESS(MATCH("K28",$A:$A,0)-1,COLUMN(G$13),4)))</f>
        <v/>
      </c>
      <c r="H171" s="954">
        <f>SUM(INDIRECT(ADDRESS(MATCH("K27",$A:$A,0)+1,COLUMN(H$13),4)&amp;":"&amp;ADDRESS(MATCH("K28",$A:$A,0)-1,COLUMN(H$13),4)))</f>
        <v/>
      </c>
      <c r="I171" s="995" t="n"/>
      <c r="J171" s="196" t="n"/>
      <c r="K171" s="197" t="n"/>
      <c r="L171" s="197" t="n"/>
      <c r="M171" s="197" t="n"/>
      <c r="N171" s="966">
        <f>B171</f>
        <v/>
      </c>
      <c r="O171" s="198">
        <f>C171*BS!$B$9</f>
        <v/>
      </c>
      <c r="P171" s="198">
        <f>D171*BS!$B$9</f>
        <v/>
      </c>
      <c r="Q171" s="198">
        <f>E171*BS!$B$9</f>
        <v/>
      </c>
      <c r="R171" s="198">
        <f>F171*BS!$B$9</f>
        <v/>
      </c>
      <c r="S171" s="198">
        <f>G171*BS!$B$9</f>
        <v/>
      </c>
      <c r="T171" s="198">
        <f>H171*BS!$B$9</f>
        <v/>
      </c>
      <c r="U171" s="193" t="n"/>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102" t="n"/>
      <c r="C172" s="994" t="n"/>
      <c r="D172" s="994" t="n"/>
      <c r="E172" s="994" t="n"/>
      <c r="F172" s="994" t="n"/>
      <c r="G172" s="994" t="n"/>
      <c r="H172" s="994" t="n"/>
      <c r="I172" s="992" t="n"/>
      <c r="J172" s="180" t="n"/>
      <c r="N172" s="976" t="inlineStr"/>
      <c r="O172" s="192" t="inlineStr"/>
      <c r="P172" s="192" t="inlineStr"/>
      <c r="Q172" s="192" t="inlineStr"/>
      <c r="R172" s="192" t="inlineStr"/>
      <c r="S172" s="192" t="inlineStr"/>
      <c r="T172" s="192" t="inlineStr"/>
      <c r="U172" s="193" t="n"/>
    </row>
    <row r="173">
      <c r="B173" s="102" t="n"/>
      <c r="C173" s="994" t="n"/>
      <c r="D173" s="994" t="n"/>
      <c r="E173" s="994" t="n"/>
      <c r="F173" s="994" t="n"/>
      <c r="G173" s="994" t="n"/>
      <c r="H173" s="994" t="n"/>
      <c r="I173" s="992" t="n"/>
      <c r="J173" s="180" t="n"/>
      <c r="N173" s="976" t="inlineStr"/>
      <c r="O173" s="192" t="inlineStr"/>
      <c r="P173" s="192" t="inlineStr"/>
      <c r="Q173" s="192" t="inlineStr"/>
      <c r="R173" s="192" t="inlineStr"/>
      <c r="S173" s="192" t="inlineStr"/>
      <c r="T173" s="192" t="inlineStr"/>
      <c r="U173" s="193" t="n"/>
    </row>
    <row r="174">
      <c r="A174" s="194" t="inlineStr">
        <is>
          <t>K29</t>
        </is>
      </c>
      <c r="B174" s="96" t="inlineStr">
        <is>
          <t xml:space="preserve">Additional Paid in Capital </t>
        </is>
      </c>
      <c r="C174" s="983" t="n"/>
      <c r="D174" s="983" t="n"/>
      <c r="E174" s="983" t="n"/>
      <c r="F174" s="983" t="n"/>
      <c r="G174" s="983" t="n"/>
      <c r="H174" s="983" t="n"/>
      <c r="I174" s="984" t="n"/>
      <c r="J174" s="196" t="n"/>
      <c r="K174" s="197" t="n"/>
      <c r="L174" s="197" t="n"/>
      <c r="M174" s="197" t="n"/>
      <c r="N174" s="966">
        <f>B174</f>
        <v/>
      </c>
      <c r="O174" s="198" t="inlineStr"/>
      <c r="P174" s="198" t="inlineStr"/>
      <c r="Q174" s="198" t="inlineStr"/>
      <c r="R174" s="198" t="inlineStr"/>
      <c r="S174" s="198" t="inlineStr"/>
      <c r="T174" s="198" t="inlineStr"/>
      <c r="U174" s="193">
        <f>I162</f>
        <v/>
      </c>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229" t="n"/>
      <c r="C175" s="103" t="n"/>
      <c r="D175" s="103" t="n"/>
      <c r="E175" s="103" t="n"/>
      <c r="F175" s="103" t="n"/>
      <c r="G175" s="103" t="n"/>
      <c r="H175" s="103" t="n"/>
      <c r="I175" s="984"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229" t="n"/>
      <c r="B176" s="229" t="n"/>
      <c r="C176" s="229" t="n"/>
      <c r="D176" s="229" t="n"/>
      <c r="E176" s="229" t="n"/>
      <c r="F176" s="229" t="n"/>
      <c r="G176" s="229" t="n"/>
      <c r="H176" s="229" t="n"/>
      <c r="I176" s="984" t="n"/>
      <c r="J176" s="196" t="n"/>
      <c r="K176" s="197" t="n"/>
      <c r="L176" s="197" t="n"/>
      <c r="M176" s="197" t="n"/>
      <c r="N176" s="966" t="inlineStr"/>
      <c r="O176" s="198" t="inlineStr"/>
      <c r="P176" s="198" t="inlineStr"/>
      <c r="Q176" s="198" t="inlineStr"/>
      <c r="R176" s="198" t="inlineStr"/>
      <c r="S176" s="198" t="inlineStr"/>
      <c r="T176" s="198" t="inlineStr"/>
      <c r="U176" s="193" t="n"/>
      <c r="V176" s="197" t="n"/>
      <c r="W176" s="197" t="n"/>
      <c r="X176" s="197" t="n"/>
      <c r="Y176" s="197" t="n"/>
      <c r="Z176" s="197" t="n"/>
      <c r="AA176" s="197" t="n"/>
      <c r="AB176" s="197" t="n"/>
      <c r="AC176" s="197" t="n"/>
      <c r="AD176" s="197" t="n"/>
      <c r="AE176" s="197" t="n"/>
      <c r="AF176" s="197" t="n"/>
      <c r="AG176" s="197" t="n"/>
      <c r="AH176" s="197" t="n"/>
      <c r="AI176" s="197" t="n"/>
      <c r="AJ176" s="197" t="n"/>
      <c r="AK176" s="197" t="n"/>
      <c r="AL176" s="197" t="n"/>
      <c r="AM176" s="197" t="n"/>
      <c r="AN176" s="197" t="n"/>
      <c r="AO176" s="197" t="n"/>
      <c r="AP176" s="197" t="n"/>
      <c r="AQ176" s="197" t="n"/>
      <c r="AR176" s="197" t="n"/>
      <c r="AS176" s="197" t="n"/>
      <c r="AT176" s="197" t="n"/>
      <c r="AU176" s="197" t="n"/>
      <c r="AV176" s="197" t="n"/>
      <c r="AW176" s="197" t="n"/>
      <c r="AX176" s="197" t="n"/>
      <c r="AY176" s="197" t="n"/>
      <c r="AZ176" s="197" t="n"/>
      <c r="BA176" s="197" t="n"/>
      <c r="BB176" s="197" t="n"/>
      <c r="BC176" s="197" t="n"/>
      <c r="BD176" s="197" t="n"/>
      <c r="BE176" s="197" t="n"/>
      <c r="BF176" s="197" t="n"/>
      <c r="BG176" s="197" t="n"/>
      <c r="BH176" s="197" t="n"/>
      <c r="BI176" s="197" t="n"/>
      <c r="BJ176" s="197" t="n"/>
      <c r="BK176" s="197" t="n"/>
      <c r="BL176" s="197" t="n"/>
      <c r="BM176" s="197" t="n"/>
      <c r="BN176" s="197" t="n"/>
      <c r="BO176" s="197" t="n"/>
      <c r="BP176" s="197" t="n"/>
      <c r="BQ176" s="197" t="n"/>
      <c r="BR176" s="197" t="n"/>
      <c r="BS176" s="197" t="n"/>
      <c r="BT176" s="197" t="n"/>
      <c r="BU176" s="197" t="n"/>
      <c r="BV176" s="197" t="n"/>
      <c r="BW176" s="197" t="n"/>
      <c r="BX176" s="197" t="n"/>
      <c r="BY176" s="197" t="n"/>
      <c r="BZ176" s="197" t="n"/>
      <c r="CA176" s="197" t="n"/>
      <c r="CB176" s="197" t="n"/>
      <c r="CC176" s="197" t="n"/>
      <c r="CD176" s="197" t="n"/>
      <c r="CE176" s="197" t="n"/>
      <c r="CF176" s="197" t="n"/>
      <c r="CG176" s="197" t="n"/>
      <c r="CH176" s="197" t="n"/>
      <c r="CI176" s="197" t="n"/>
      <c r="CJ176" s="197" t="n"/>
      <c r="CK176" s="197" t="n"/>
      <c r="CL176" s="197" t="n"/>
      <c r="CM176" s="197" t="n"/>
      <c r="CN176" s="197" t="n"/>
      <c r="CO176" s="197" t="n"/>
      <c r="CP176" s="197" t="n"/>
      <c r="CQ176" s="197" t="n"/>
      <c r="CR176" s="197" t="n"/>
      <c r="CS176" s="197" t="n"/>
      <c r="CT176" s="197" t="n"/>
      <c r="CU176" s="197" t="n"/>
      <c r="CV176" s="197" t="n"/>
      <c r="CW176" s="197" t="n"/>
      <c r="CX176" s="197" t="n"/>
      <c r="CY176" s="197" t="n"/>
      <c r="CZ176" s="197" t="n"/>
      <c r="DA176" s="197" t="n"/>
      <c r="DB176" s="197" t="n"/>
      <c r="DC176" s="197" t="n"/>
      <c r="DD176" s="197" t="n"/>
      <c r="DE176" s="197" t="n"/>
      <c r="DF176" s="197" t="n"/>
      <c r="DG176" s="197" t="n"/>
      <c r="DH176" s="197" t="n"/>
      <c r="DI176" s="197" t="n"/>
      <c r="DJ176" s="197" t="n"/>
      <c r="DK176" s="197" t="n"/>
      <c r="DL176" s="197" t="n"/>
      <c r="DM176" s="197" t="n"/>
      <c r="DN176" s="197" t="n"/>
      <c r="DO176" s="197" t="n"/>
      <c r="DP176" s="197" t="n"/>
      <c r="DQ176" s="197" t="n"/>
      <c r="DR176" s="197" t="n"/>
      <c r="DS176" s="197" t="n"/>
      <c r="DT176" s="197" t="n"/>
      <c r="DU176" s="197" t="n"/>
      <c r="DV176" s="197" t="n"/>
      <c r="DW176" s="197" t="n"/>
      <c r="DX176" s="197" t="n"/>
      <c r="DY176" s="197" t="n"/>
      <c r="DZ176" s="197" t="n"/>
      <c r="EA176" s="197" t="n"/>
      <c r="EB176" s="197" t="n"/>
      <c r="EC176" s="197" t="n"/>
      <c r="ED176" s="197" t="n"/>
      <c r="EE176" s="197" t="n"/>
      <c r="EF176" s="197" t="n"/>
      <c r="EG176" s="197" t="n"/>
      <c r="EH176" s="197" t="n"/>
      <c r="EI176" s="197" t="n"/>
      <c r="EJ176" s="197" t="n"/>
    </row>
    <row r="177">
      <c r="A177" s="171" t="inlineStr">
        <is>
          <t>K30</t>
        </is>
      </c>
      <c r="B177" s="96" t="inlineStr">
        <is>
          <t xml:space="preserve">Total </t>
        </is>
      </c>
      <c r="C177" s="954">
        <f>SUM(INDIRECT(ADDRESS(MATCH("K29",$A:$A,0)+1,COLUMN(C$13),4)&amp;":"&amp;ADDRESS(MATCH("K30",$A:$A,0)-1,COLUMN(C$13),4)))</f>
        <v/>
      </c>
      <c r="D177" s="954">
        <f>SUM(INDIRECT(ADDRESS(MATCH("K29",$A:$A,0)+1,COLUMN(D$13),4)&amp;":"&amp;ADDRESS(MATCH("K30",$A:$A,0)-1,COLUMN(D$13),4)))</f>
        <v/>
      </c>
      <c r="E177" s="954">
        <f>SUM(INDIRECT(ADDRESS(MATCH("K29",$A:$A,0)+1,COLUMN(E$13),4)&amp;":"&amp;ADDRESS(MATCH("K30",$A:$A,0)-1,COLUMN(E$13),4)))</f>
        <v/>
      </c>
      <c r="F177" s="954">
        <f>SUM(INDIRECT(ADDRESS(MATCH("K29",$A:$A,0)+1,COLUMN(F$13),4)&amp;":"&amp;ADDRESS(MATCH("K30",$A:$A,0)-1,COLUMN(F$13),4)))</f>
        <v/>
      </c>
      <c r="G177" s="954" t="n">
        <v>0</v>
      </c>
      <c r="H177" s="954" t="n">
        <v>0</v>
      </c>
      <c r="I177" s="984" t="n"/>
      <c r="J177" s="180" t="n"/>
      <c r="N177" s="976">
        <f>B177</f>
        <v/>
      </c>
      <c r="O177" s="192">
        <f>C177*BS!$B$9</f>
        <v/>
      </c>
      <c r="P177" s="192">
        <f>D177*BS!$B$9</f>
        <v/>
      </c>
      <c r="Q177" s="192">
        <f>E177*BS!$B$9</f>
        <v/>
      </c>
      <c r="R177" s="192">
        <f>F177*BS!$B$9</f>
        <v/>
      </c>
      <c r="S177" s="192">
        <f>G177*BS!$B$9</f>
        <v/>
      </c>
      <c r="T177" s="192">
        <f>H177*BS!$B$9</f>
        <v/>
      </c>
      <c r="U177" s="193" t="n"/>
    </row>
    <row r="178" customFormat="1" s="194">
      <c r="A178" s="194" t="inlineStr">
        <is>
          <t>K31</t>
        </is>
      </c>
      <c r="B178" s="96" t="inlineStr">
        <is>
          <t xml:space="preserve">Other Reserves </t>
        </is>
      </c>
      <c r="C178" s="983" t="n"/>
      <c r="D178" s="983" t="n"/>
      <c r="E178" s="983" t="n"/>
      <c r="F178" s="983" t="n"/>
      <c r="G178" s="983" t="n"/>
      <c r="H178" s="983" t="n"/>
      <c r="I178" s="984" t="n"/>
      <c r="J178" s="196" t="n"/>
      <c r="K178" s="197" t="n"/>
      <c r="L178" s="197" t="n"/>
      <c r="M178" s="197" t="n"/>
      <c r="N178" s="966">
        <f>B178</f>
        <v/>
      </c>
      <c r="O178" s="198" t="inlineStr"/>
      <c r="P178" s="198" t="inlineStr"/>
      <c r="Q178" s="198" t="inlineStr"/>
      <c r="R178" s="198" t="inlineStr"/>
      <c r="S178" s="198" t="inlineStr"/>
      <c r="T178" s="198" t="inlineStr"/>
      <c r="U178" s="193">
        <f>I166</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I167</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I168</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I169</f>
        <v/>
      </c>
    </row>
    <row r="182" ht="23.25" customFormat="1" customHeight="1" s="234">
      <c r="A182" s="79" t="n"/>
      <c r="B182" s="102" t="n"/>
      <c r="C182" s="993" t="n"/>
      <c r="D182" s="993" t="n"/>
      <c r="E182" s="993" t="n"/>
      <c r="F182" s="993" t="n"/>
      <c r="G182" s="993" t="n"/>
      <c r="H182" s="993" t="n"/>
      <c r="I182" s="992" t="n"/>
      <c r="J182" s="180" t="n"/>
      <c r="N182" s="976" t="inlineStr"/>
      <c r="O182" s="192" t="inlineStr"/>
      <c r="P182" s="192" t="inlineStr"/>
      <c r="Q182" s="192" t="inlineStr"/>
      <c r="R182" s="192" t="inlineStr"/>
      <c r="S182" s="192" t="inlineStr"/>
      <c r="T182" s="192" t="inlineStr"/>
      <c r="U182" s="193">
        <f>I170</f>
        <v/>
      </c>
    </row>
    <row r="183">
      <c r="A183" s="79" t="n"/>
      <c r="B183" s="102" t="n"/>
      <c r="C183" s="103" t="n"/>
      <c r="D183" s="103" t="n"/>
      <c r="E183" s="103" t="n"/>
      <c r="F183" s="103" t="n"/>
      <c r="G183" s="103" t="n"/>
      <c r="H183" s="103" t="n"/>
      <c r="I183" s="992" t="n"/>
      <c r="J183" s="180" t="n"/>
      <c r="N183" s="976" t="inlineStr"/>
      <c r="O183" s="192" t="inlineStr"/>
      <c r="P183" s="192" t="inlineStr"/>
      <c r="Q183" s="192" t="inlineStr"/>
      <c r="R183" s="192" t="inlineStr"/>
      <c r="S183" s="192" t="inlineStr"/>
      <c r="T183" s="192" t="inlineStr"/>
      <c r="U183" s="193">
        <f>I171</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I172</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I173</f>
        <v/>
      </c>
    </row>
    <row r="186" ht="18.75" customFormat="1" customHeight="1" s="171">
      <c r="A186" s="79" t="n"/>
      <c r="B186" s="102" t="n"/>
      <c r="C186" s="993" t="n"/>
      <c r="D186" s="993" t="n"/>
      <c r="E186" s="993" t="n"/>
      <c r="F186" s="993" t="n"/>
      <c r="G186" s="993" t="n"/>
      <c r="H186" s="993" t="n"/>
      <c r="I186" s="992" t="n"/>
      <c r="J186" s="180" t="n"/>
      <c r="N186" s="976" t="inlineStr"/>
      <c r="O186" s="192" t="inlineStr"/>
      <c r="P186" s="192" t="inlineStr"/>
      <c r="Q186" s="192" t="inlineStr"/>
      <c r="R186" s="192" t="inlineStr"/>
      <c r="S186" s="192" t="inlineStr"/>
      <c r="T186" s="192" t="inlineStr"/>
      <c r="U186" s="193">
        <f>I174</f>
        <v/>
      </c>
    </row>
    <row r="187" ht="18.75" customFormat="1" customHeight="1" s="171">
      <c r="A187" s="79" t="n"/>
      <c r="B187" s="102" t="n"/>
      <c r="C187" s="993" t="n"/>
      <c r="D187" s="993" t="n"/>
      <c r="E187" s="993" t="n"/>
      <c r="F187" s="993" t="n"/>
      <c r="G187" s="993" t="n"/>
      <c r="H187" s="993" t="n"/>
      <c r="I187" s="986" t="n"/>
      <c r="J187" s="180" t="n"/>
      <c r="N187" s="976" t="inlineStr"/>
      <c r="O187" s="192" t="inlineStr"/>
      <c r="P187" s="192" t="inlineStr"/>
      <c r="Q187" s="192" t="inlineStr"/>
      <c r="R187" s="192" t="inlineStr"/>
      <c r="S187" s="192" t="inlineStr"/>
      <c r="T187" s="192" t="inlineStr"/>
      <c r="U187" s="193">
        <f>I175</f>
        <v/>
      </c>
    </row>
    <row r="188" ht="18.75" customFormat="1" customHeight="1" s="171">
      <c r="A188" s="79" t="n"/>
      <c r="B188" s="102" t="n"/>
      <c r="C188" s="993" t="n"/>
      <c r="D188" s="993" t="n"/>
      <c r="E188" s="993" t="n"/>
      <c r="F188" s="993" t="n"/>
      <c r="G188" s="993" t="n"/>
      <c r="H188" s="993" t="n"/>
      <c r="I188" s="986" t="n"/>
      <c r="J188" s="180" t="n"/>
      <c r="N188" s="976" t="inlineStr"/>
      <c r="O188" s="192" t="inlineStr"/>
      <c r="P188" s="192" t="inlineStr"/>
      <c r="Q188" s="192" t="inlineStr"/>
      <c r="R188" s="192" t="inlineStr"/>
      <c r="S188" s="192" t="inlineStr"/>
      <c r="T188" s="192" t="inlineStr"/>
      <c r="U188" s="193">
        <f>I176</f>
        <v/>
      </c>
    </row>
    <row r="189" ht="18.75" customFormat="1" customHeight="1" s="171">
      <c r="B189" s="102" t="n"/>
      <c r="C189" s="952" t="n"/>
      <c r="D189" s="952" t="n"/>
      <c r="E189" s="952" t="n"/>
      <c r="F189" s="952" t="n"/>
      <c r="G189" s="952" t="n"/>
      <c r="H189" s="952" t="n"/>
      <c r="I189" s="979" t="n"/>
      <c r="J189" s="180" t="n"/>
      <c r="N189" s="976" t="inlineStr"/>
      <c r="O189" s="192" t="inlineStr"/>
      <c r="P189" s="192" t="inlineStr"/>
      <c r="Q189" s="192" t="inlineStr"/>
      <c r="R189" s="192" t="inlineStr"/>
      <c r="S189" s="192" t="inlineStr"/>
      <c r="T189" s="192" t="inlineStr"/>
      <c r="U189" s="193">
        <f>I177</f>
        <v/>
      </c>
    </row>
    <row r="190" ht="18.75" customFormat="1" customHeight="1" s="171">
      <c r="A190" s="194" t="inlineStr">
        <is>
          <t>K32</t>
        </is>
      </c>
      <c r="B190" s="96" t="inlineStr">
        <is>
          <t>Total</t>
        </is>
      </c>
      <c r="C190" s="954">
        <f>SUM(INDIRECT(ADDRESS(MATCH("K31",$A:$A,0)+1,COLUMN(C$13),4)&amp;":"&amp;ADDRESS(MATCH("K32",$A:$A,0)-1,COLUMN(C$13),4)))</f>
        <v/>
      </c>
      <c r="D190" s="954">
        <f>SUM(INDIRECT(ADDRESS(MATCH("K31",$A:$A,0)+1,COLUMN(D$13),4)&amp;":"&amp;ADDRESS(MATCH("K32",$A:$A,0)-1,COLUMN(D$13),4)))</f>
        <v/>
      </c>
      <c r="E190" s="954">
        <f>SUM(INDIRECT(ADDRESS(MATCH("K31",$A:$A,0)+1,COLUMN(E$13),4)&amp;":"&amp;ADDRESS(MATCH("K32",$A:$A,0)-1,COLUMN(E$13),4)))</f>
        <v/>
      </c>
      <c r="F190" s="954">
        <f>SUM(INDIRECT(ADDRESS(MATCH("K31",$A:$A,0)+1,COLUMN(F$13),4)&amp;":"&amp;ADDRESS(MATCH("K32",$A:$A,0)-1,COLUMN(F$13),4)))</f>
        <v/>
      </c>
      <c r="G190" s="954" t="n">
        <v>0</v>
      </c>
      <c r="H190" s="954" t="n">
        <v>0</v>
      </c>
      <c r="I190" s="984" t="n"/>
      <c r="J190" s="196" t="n"/>
      <c r="K190" s="197" t="n"/>
      <c r="L190" s="197" t="n"/>
      <c r="M190" s="197" t="n"/>
      <c r="N190" s="966">
        <f>B190</f>
        <v/>
      </c>
      <c r="O190" s="198">
        <f>C190*BS!$B$9</f>
        <v/>
      </c>
      <c r="P190" s="198">
        <f>D190*BS!$B$9</f>
        <v/>
      </c>
      <c r="Q190" s="198">
        <f>E190*BS!$B$9</f>
        <v/>
      </c>
      <c r="R190" s="198">
        <f>F190*BS!$B$9</f>
        <v/>
      </c>
      <c r="S190" s="198">
        <f>G190*BS!$B$9</f>
        <v/>
      </c>
      <c r="T190" s="198">
        <f>H190*BS!$B$9</f>
        <v/>
      </c>
      <c r="U190" s="193">
        <f>I178</f>
        <v/>
      </c>
      <c r="V190" s="197" t="n"/>
      <c r="W190" s="197" t="n"/>
      <c r="X190" s="197" t="n"/>
      <c r="Y190" s="197" t="n"/>
      <c r="Z190" s="197" t="n"/>
      <c r="AA190" s="197" t="n"/>
      <c r="AB190" s="197" t="n"/>
      <c r="AC190" s="197" t="n"/>
      <c r="AD190" s="197" t="n"/>
      <c r="AE190" s="197" t="n"/>
      <c r="AF190" s="197" t="n"/>
      <c r="AG190" s="197" t="n"/>
      <c r="AH190" s="197" t="n"/>
      <c r="AI190" s="197" t="n"/>
      <c r="AJ190" s="197" t="n"/>
      <c r="AK190" s="197" t="n"/>
      <c r="AL190" s="197" t="n"/>
      <c r="AM190" s="197" t="n"/>
      <c r="AN190" s="197" t="n"/>
      <c r="AO190" s="197" t="n"/>
      <c r="AP190" s="197" t="n"/>
      <c r="AQ190" s="197" t="n"/>
      <c r="AR190" s="197" t="n"/>
      <c r="AS190" s="197" t="n"/>
      <c r="AT190" s="197" t="n"/>
      <c r="AU190" s="197" t="n"/>
      <c r="AV190" s="197" t="n"/>
      <c r="AW190" s="197" t="n"/>
      <c r="AX190" s="197" t="n"/>
      <c r="AY190" s="197" t="n"/>
      <c r="AZ190" s="197" t="n"/>
      <c r="BA190" s="197" t="n"/>
      <c r="BB190" s="197" t="n"/>
      <c r="BC190" s="197" t="n"/>
      <c r="BD190" s="197" t="n"/>
      <c r="BE190" s="197" t="n"/>
      <c r="BF190" s="197" t="n"/>
      <c r="BG190" s="197" t="n"/>
      <c r="BH190" s="197" t="n"/>
      <c r="BI190" s="197" t="n"/>
      <c r="BJ190" s="197" t="n"/>
      <c r="BK190" s="197" t="n"/>
      <c r="BL190" s="197" t="n"/>
      <c r="BM190" s="197" t="n"/>
      <c r="BN190" s="197" t="n"/>
      <c r="BO190" s="197" t="n"/>
      <c r="BP190" s="197" t="n"/>
      <c r="BQ190" s="197" t="n"/>
      <c r="BR190" s="197" t="n"/>
      <c r="BS190" s="197" t="n"/>
      <c r="BT190" s="197" t="n"/>
      <c r="BU190" s="197" t="n"/>
      <c r="BV190" s="197" t="n"/>
      <c r="BW190" s="197" t="n"/>
      <c r="BX190" s="197" t="n"/>
      <c r="BY190" s="197" t="n"/>
      <c r="BZ190" s="197" t="n"/>
      <c r="CA190" s="197" t="n"/>
      <c r="CB190" s="197" t="n"/>
      <c r="CC190" s="197" t="n"/>
      <c r="CD190" s="197" t="n"/>
      <c r="CE190" s="197" t="n"/>
      <c r="CF190" s="197" t="n"/>
      <c r="CG190" s="197" t="n"/>
      <c r="CH190" s="197" t="n"/>
      <c r="CI190" s="197" t="n"/>
      <c r="CJ190" s="197" t="n"/>
      <c r="CK190" s="197" t="n"/>
      <c r="CL190" s="197" t="n"/>
      <c r="CM190" s="197" t="n"/>
      <c r="CN190" s="197" t="n"/>
      <c r="CO190" s="197" t="n"/>
      <c r="CP190" s="197" t="n"/>
      <c r="CQ190" s="197" t="n"/>
      <c r="CR190" s="197" t="n"/>
      <c r="CS190" s="197" t="n"/>
      <c r="CT190" s="197" t="n"/>
      <c r="CU190" s="197" t="n"/>
      <c r="CV190" s="197" t="n"/>
      <c r="CW190" s="197" t="n"/>
      <c r="CX190" s="197" t="n"/>
      <c r="CY190" s="197" t="n"/>
      <c r="CZ190" s="197" t="n"/>
      <c r="DA190" s="197" t="n"/>
      <c r="DB190" s="197" t="n"/>
      <c r="DC190" s="197" t="n"/>
      <c r="DD190" s="197" t="n"/>
      <c r="DE190" s="197" t="n"/>
      <c r="DF190" s="197" t="n"/>
      <c r="DG190" s="197" t="n"/>
      <c r="DH190" s="197" t="n"/>
      <c r="DI190" s="197" t="n"/>
      <c r="DJ190" s="197" t="n"/>
      <c r="DK190" s="197" t="n"/>
      <c r="DL190" s="197" t="n"/>
      <c r="DM190" s="197" t="n"/>
      <c r="DN190" s="197" t="n"/>
      <c r="DO190" s="197" t="n"/>
      <c r="DP190" s="197" t="n"/>
      <c r="DQ190" s="197" t="n"/>
      <c r="DR190" s="197" t="n"/>
      <c r="DS190" s="197" t="n"/>
      <c r="DT190" s="197" t="n"/>
      <c r="DU190" s="197" t="n"/>
      <c r="DV190" s="197" t="n"/>
      <c r="DW190" s="197" t="n"/>
      <c r="DX190" s="197" t="n"/>
      <c r="DY190" s="197" t="n"/>
      <c r="DZ190" s="197" t="n"/>
      <c r="EA190" s="197" t="n"/>
      <c r="EB190" s="197" t="n"/>
      <c r="EC190" s="197" t="n"/>
      <c r="ED190" s="197" t="n"/>
      <c r="EE190" s="197" t="n"/>
      <c r="EF190" s="197" t="n"/>
      <c r="EG190" s="197" t="n"/>
      <c r="EH190" s="197" t="n"/>
      <c r="EI190" s="197" t="n"/>
      <c r="EJ190" s="197" t="n"/>
    </row>
    <row r="191" ht="18.75" customFormat="1" customHeight="1" s="171">
      <c r="B191" s="102" t="inlineStr">
        <is>
          <t>Retained earnings</t>
        </is>
      </c>
      <c r="C191" s="996" t="n"/>
      <c r="D191" s="996" t="n"/>
      <c r="E191" s="996" t="n"/>
      <c r="F191" s="996" t="n"/>
      <c r="G191" s="996" t="n">
        <v>136106813</v>
      </c>
      <c r="H191" s="996" t="n">
        <v>145621179</v>
      </c>
      <c r="I191" s="997" t="n"/>
      <c r="J191" s="180" t="n"/>
      <c r="N191" s="976">
        <f>B191</f>
        <v/>
      </c>
      <c r="O191" s="192" t="inlineStr"/>
      <c r="P191" s="192" t="inlineStr"/>
      <c r="Q191" s="192" t="inlineStr"/>
      <c r="R191" s="192" t="inlineStr"/>
      <c r="S191" s="192">
        <f>G191*BS!$B$9</f>
        <v/>
      </c>
      <c r="T191" s="192">
        <f>H191*BS!$B$9</f>
        <v/>
      </c>
      <c r="U191" s="193" t="n"/>
    </row>
    <row r="192" ht="18.75" customFormat="1" customHeight="1" s="171">
      <c r="A192" s="194" t="inlineStr">
        <is>
          <t>K33</t>
        </is>
      </c>
      <c r="B192" s="96" t="inlineStr">
        <is>
          <t xml:space="preserve">Retained Earnings </t>
        </is>
      </c>
      <c r="C192" s="983" t="n"/>
      <c r="D192" s="983" t="n"/>
      <c r="E192" s="983" t="n"/>
      <c r="F192" s="983" t="n"/>
      <c r="G192" s="983" t="n"/>
      <c r="H192" s="983" t="n"/>
      <c r="I192" s="998" t="n"/>
      <c r="J192" s="196" t="n"/>
      <c r="K192" s="197" t="n"/>
      <c r="L192" s="197" t="n"/>
      <c r="M192" s="197" t="n"/>
      <c r="N192" s="966">
        <f>B192</f>
        <v/>
      </c>
      <c r="O192" s="198" t="inlineStr"/>
      <c r="P192" s="198" t="inlineStr"/>
      <c r="Q192" s="198" t="inlineStr"/>
      <c r="R192" s="198" t="inlineStr"/>
      <c r="S192" s="198" t="inlineStr"/>
      <c r="T192" s="198" t="inlineStr"/>
      <c r="U192" s="193">
        <f>I180</f>
        <v/>
      </c>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103" t="n"/>
      <c r="D193" s="103" t="n"/>
      <c r="E193" s="103" t="n"/>
      <c r="F193" s="103" t="n"/>
      <c r="G193" s="103" t="n"/>
      <c r="H193" s="103" t="n"/>
      <c r="I193" s="998"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194" t="n"/>
      <c r="B194" s="102" t="n"/>
      <c r="C194" s="993" t="n"/>
      <c r="D194" s="993" t="n"/>
      <c r="E194" s="993" t="n"/>
      <c r="F194" s="993" t="n"/>
      <c r="G194" s="993" t="n"/>
      <c r="H194" s="993" t="n"/>
      <c r="I194" s="998" t="n"/>
      <c r="J194" s="196" t="n"/>
      <c r="K194" s="197" t="n"/>
      <c r="L194" s="197" t="n"/>
      <c r="M194" s="197" t="n"/>
      <c r="N194" s="966" t="inlineStr"/>
      <c r="O194" s="198" t="inlineStr"/>
      <c r="P194" s="198" t="inlineStr"/>
      <c r="Q194" s="198" t="inlineStr"/>
      <c r="R194" s="198" t="inlineStr"/>
      <c r="S194" s="198" t="inlineStr"/>
      <c r="T194" s="198" t="inlineStr"/>
      <c r="U194" s="193" t="n"/>
      <c r="V194" s="197" t="n"/>
      <c r="W194" s="197" t="n"/>
      <c r="X194" s="197" t="n"/>
      <c r="Y194" s="197" t="n"/>
      <c r="Z194" s="197" t="n"/>
      <c r="AA194" s="197" t="n"/>
      <c r="AB194" s="197" t="n"/>
      <c r="AC194" s="197" t="n"/>
      <c r="AD194" s="197" t="n"/>
      <c r="AE194" s="197" t="n"/>
      <c r="AF194" s="197" t="n"/>
      <c r="AG194" s="197" t="n"/>
      <c r="AH194" s="197" t="n"/>
      <c r="AI194" s="197" t="n"/>
      <c r="AJ194" s="197" t="n"/>
      <c r="AK194" s="197" t="n"/>
      <c r="AL194" s="197" t="n"/>
      <c r="AM194" s="197" t="n"/>
      <c r="AN194" s="197" t="n"/>
      <c r="AO194" s="197" t="n"/>
      <c r="AP194" s="197" t="n"/>
      <c r="AQ194" s="197" t="n"/>
      <c r="AR194" s="197" t="n"/>
      <c r="AS194" s="197" t="n"/>
      <c r="AT194" s="197" t="n"/>
      <c r="AU194" s="197" t="n"/>
      <c r="AV194" s="197" t="n"/>
      <c r="AW194" s="197" t="n"/>
      <c r="AX194" s="197" t="n"/>
      <c r="AY194" s="197" t="n"/>
      <c r="AZ194" s="197" t="n"/>
      <c r="BA194" s="197" t="n"/>
      <c r="BB194" s="197" t="n"/>
      <c r="BC194" s="197" t="n"/>
      <c r="BD194" s="197" t="n"/>
      <c r="BE194" s="197" t="n"/>
      <c r="BF194" s="197" t="n"/>
      <c r="BG194" s="197" t="n"/>
      <c r="BH194" s="197" t="n"/>
      <c r="BI194" s="197" t="n"/>
      <c r="BJ194" s="197" t="n"/>
      <c r="BK194" s="197" t="n"/>
      <c r="BL194" s="197" t="n"/>
      <c r="BM194" s="197" t="n"/>
      <c r="BN194" s="197" t="n"/>
      <c r="BO194" s="197" t="n"/>
      <c r="BP194" s="197" t="n"/>
      <c r="BQ194" s="197" t="n"/>
      <c r="BR194" s="197" t="n"/>
      <c r="BS194" s="197" t="n"/>
      <c r="BT194" s="197" t="n"/>
      <c r="BU194" s="197" t="n"/>
      <c r="BV194" s="197" t="n"/>
      <c r="BW194" s="197" t="n"/>
      <c r="BX194" s="197" t="n"/>
      <c r="BY194" s="197" t="n"/>
      <c r="BZ194" s="197" t="n"/>
      <c r="CA194" s="197" t="n"/>
      <c r="CB194" s="197" t="n"/>
      <c r="CC194" s="197" t="n"/>
      <c r="CD194" s="197" t="n"/>
      <c r="CE194" s="197" t="n"/>
      <c r="CF194" s="197" t="n"/>
      <c r="CG194" s="197" t="n"/>
      <c r="CH194" s="197" t="n"/>
      <c r="CI194" s="197" t="n"/>
      <c r="CJ194" s="197" t="n"/>
      <c r="CK194" s="197" t="n"/>
      <c r="CL194" s="197" t="n"/>
      <c r="CM194" s="197" t="n"/>
      <c r="CN194" s="197" t="n"/>
      <c r="CO194" s="197" t="n"/>
      <c r="CP194" s="197" t="n"/>
      <c r="CQ194" s="197" t="n"/>
      <c r="CR194" s="197" t="n"/>
      <c r="CS194" s="197" t="n"/>
      <c r="CT194" s="197" t="n"/>
      <c r="CU194" s="197" t="n"/>
      <c r="CV194" s="197" t="n"/>
      <c r="CW194" s="197" t="n"/>
      <c r="CX194" s="197" t="n"/>
      <c r="CY194" s="197" t="n"/>
      <c r="CZ194" s="197" t="n"/>
      <c r="DA194" s="197" t="n"/>
      <c r="DB194" s="197" t="n"/>
      <c r="DC194" s="197" t="n"/>
      <c r="DD194" s="197" t="n"/>
      <c r="DE194" s="197" t="n"/>
      <c r="DF194" s="197" t="n"/>
      <c r="DG194" s="197" t="n"/>
      <c r="DH194" s="197" t="n"/>
      <c r="DI194" s="197" t="n"/>
      <c r="DJ194" s="197" t="n"/>
      <c r="DK194" s="197" t="n"/>
      <c r="DL194" s="197" t="n"/>
      <c r="DM194" s="197" t="n"/>
      <c r="DN194" s="197" t="n"/>
      <c r="DO194" s="197" t="n"/>
      <c r="DP194" s="197" t="n"/>
      <c r="DQ194" s="197" t="n"/>
      <c r="DR194" s="197" t="n"/>
      <c r="DS194" s="197" t="n"/>
      <c r="DT194" s="197" t="n"/>
      <c r="DU194" s="197" t="n"/>
      <c r="DV194" s="197" t="n"/>
      <c r="DW194" s="197" t="n"/>
      <c r="DX194" s="197" t="n"/>
      <c r="DY194" s="197" t="n"/>
      <c r="DZ194" s="197" t="n"/>
      <c r="EA194" s="197" t="n"/>
      <c r="EB194" s="197" t="n"/>
      <c r="EC194" s="197" t="n"/>
      <c r="ED194" s="197" t="n"/>
      <c r="EE194" s="197" t="n"/>
      <c r="EF194" s="197" t="n"/>
      <c r="EG194" s="197" t="n"/>
      <c r="EH194" s="197" t="n"/>
      <c r="EI194" s="197" t="n"/>
      <c r="EJ194" s="197" t="n"/>
    </row>
    <row r="195" ht="18.75" customFormat="1" customHeight="1" s="171">
      <c r="A195" s="79" t="inlineStr">
        <is>
          <t>K34</t>
        </is>
      </c>
      <c r="B195" s="96" t="inlineStr">
        <is>
          <t>Total</t>
        </is>
      </c>
      <c r="C195" s="954">
        <f>SUM(INDIRECT(ADDRESS(MATCH("K33",$A:$A,0)+1,COLUMN(C$13),4)&amp;":"&amp;ADDRESS(MATCH("K34",$A:$A,0)-1,COLUMN(C$13),4)))</f>
        <v/>
      </c>
      <c r="D195" s="954">
        <f>SUM(INDIRECT(ADDRESS(MATCH("K33",$A:$A,0)+1,COLUMN(D$13),4)&amp;":"&amp;ADDRESS(MATCH("K34",$A:$A,0)-1,COLUMN(D$13),4)))</f>
        <v/>
      </c>
      <c r="E195" s="954">
        <f>SUM(INDIRECT(ADDRESS(MATCH("K33",$A:$A,0)+1,COLUMN(E$13),4)&amp;":"&amp;ADDRESS(MATCH("K34",$A:$A,0)-1,COLUMN(E$13),4)))</f>
        <v/>
      </c>
      <c r="F195" s="954">
        <f>SUM(INDIRECT(ADDRESS(MATCH("K33",$A:$A,0)+1,COLUMN(F$13),4)&amp;":"&amp;ADDRESS(MATCH("K34",$A:$A,0)-1,COLUMN(F$13),4)))</f>
        <v/>
      </c>
      <c r="G195" s="954">
        <f>SUM(INDIRECT(ADDRESS(MATCH("K33",$A:$A,0)+1,COLUMN(G$13),4)&amp;":"&amp;ADDRESS(MATCH("K34",$A:$A,0)-1,COLUMN(G$13),4)))</f>
        <v/>
      </c>
      <c r="H195" s="954">
        <f>SUM(INDIRECT(ADDRESS(MATCH("K33",$A:$A,0)+1,COLUMN(H$13),4)&amp;":"&amp;ADDRESS(MATCH("K34",$A:$A,0)-1,COLUMN(H$13),4)))</f>
        <v/>
      </c>
      <c r="I195" s="997" t="n"/>
      <c r="J195" s="180" t="n"/>
      <c r="N195" s="976">
        <f>B195</f>
        <v/>
      </c>
      <c r="O195" s="192">
        <f>C195*BS!$B$9</f>
        <v/>
      </c>
      <c r="P195" s="192">
        <f>D195*BS!$B$9</f>
        <v/>
      </c>
      <c r="Q195" s="192">
        <f>E195*BS!$B$9</f>
        <v/>
      </c>
      <c r="R195" s="192">
        <f>F195*BS!$B$9</f>
        <v/>
      </c>
      <c r="S195" s="192">
        <f>G195*BS!$B$9</f>
        <v/>
      </c>
      <c r="T195" s="192">
        <f>H195*BS!$B$9</f>
        <v/>
      </c>
      <c r="U195" s="193" t="n"/>
    </row>
    <row r="196" ht="18.75" customFormat="1" customHeight="1" s="171">
      <c r="A196" s="171" t="inlineStr">
        <is>
          <t>K35</t>
        </is>
      </c>
      <c r="B196" s="96" t="inlineStr">
        <is>
          <t xml:space="preserve">Others </t>
        </is>
      </c>
      <c r="C196" s="999" t="n"/>
      <c r="D196" s="999" t="n"/>
      <c r="E196" s="999" t="n"/>
      <c r="F196" s="999" t="n"/>
      <c r="G196" s="999" t="n"/>
      <c r="H196" s="999" t="n"/>
      <c r="I196" s="997" t="n"/>
      <c r="J196" s="180" t="n"/>
      <c r="N196" s="966">
        <f>B196</f>
        <v/>
      </c>
      <c r="O196" s="204" t="inlineStr"/>
      <c r="P196" s="204" t="inlineStr"/>
      <c r="Q196" s="204" t="inlineStr"/>
      <c r="R196" s="204" t="inlineStr"/>
      <c r="S196" s="204" t="inlineStr"/>
      <c r="T196" s="204" t="inlineStr"/>
      <c r="U196" s="193"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I185</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I186</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103" t="n"/>
      <c r="D199" s="103" t="n"/>
      <c r="E199" s="103" t="n"/>
      <c r="F199" s="103" t="n"/>
      <c r="G199" s="103" t="n"/>
      <c r="H199" s="103" t="n"/>
      <c r="I199" s="997" t="n"/>
      <c r="J199" s="180" t="n"/>
      <c r="K199" s="172" t="n"/>
      <c r="L199" s="172" t="n"/>
      <c r="M199" s="172" t="n"/>
      <c r="N199" s="973" t="inlineStr"/>
      <c r="O199" s="192" t="inlineStr"/>
      <c r="P199" s="192" t="inlineStr"/>
      <c r="Q199" s="192" t="inlineStr"/>
      <c r="R199" s="192" t="inlineStr"/>
      <c r="S199" s="192" t="inlineStr"/>
      <c r="T199" s="192" t="inlineStr"/>
      <c r="U199" s="193">
        <f>I187</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I188</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000"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I189</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I190</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I191</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I192</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I193</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n"/>
      <c r="B206" s="119" t="n"/>
      <c r="C206" s="991" t="n"/>
      <c r="D206" s="991" t="n"/>
      <c r="E206" s="991" t="n"/>
      <c r="F206" s="991" t="n"/>
      <c r="G206" s="991" t="n"/>
      <c r="H206" s="991" t="n"/>
      <c r="I206" s="997" t="n"/>
      <c r="J206" s="180" t="n"/>
      <c r="K206" s="172" t="n"/>
      <c r="L206" s="172" t="n"/>
      <c r="M206" s="172" t="n"/>
      <c r="N206" s="973" t="inlineStr"/>
      <c r="O206" s="192" t="inlineStr"/>
      <c r="P206" s="192" t="inlineStr"/>
      <c r="Q206" s="192" t="inlineStr"/>
      <c r="R206" s="192" t="inlineStr"/>
      <c r="S206" s="192" t="inlineStr"/>
      <c r="T206" s="192" t="inlineStr"/>
      <c r="U206" s="193">
        <f>I194</f>
        <v/>
      </c>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inlineStr">
        <is>
          <t>K36</t>
        </is>
      </c>
      <c r="B207" s="96" t="inlineStr">
        <is>
          <t>Total</t>
        </is>
      </c>
      <c r="C207" s="954">
        <f>SUM(INDIRECT(ADDRESS(MATCH("K35",$A:$A,0)+1,COLUMN(C$13),4)&amp;":"&amp;ADDRESS(MATCH("K36",$A:$A,0)-1,COLUMN(C$13),4)))</f>
        <v/>
      </c>
      <c r="D207" s="954">
        <f>SUM(INDIRECT(ADDRESS(MATCH("K35",$A:$A,0)+1,COLUMN(D$13),4)&amp;":"&amp;ADDRESS(MATCH("K36",$A:$A,0)-1,COLUMN(D$13),4)))</f>
        <v/>
      </c>
      <c r="E207" s="954">
        <f>SUM(INDIRECT(ADDRESS(MATCH("K35",$A:$A,0)+1,COLUMN(E$13),4)&amp;":"&amp;ADDRESS(MATCH("K36",$A:$A,0)-1,COLUMN(E$13),4)))</f>
        <v/>
      </c>
      <c r="F207" s="954">
        <f>SUM(INDIRECT(ADDRESS(MATCH("K35",$A:$A,0)+1,COLUMN(F$13),4)&amp;":"&amp;ADDRESS(MATCH("K36",$A:$A,0)-1,COLUMN(F$13),4)))</f>
        <v/>
      </c>
      <c r="G207" s="954" t="n">
        <v>0</v>
      </c>
      <c r="H207" s="954" t="n">
        <v>0</v>
      </c>
      <c r="I207" s="997" t="n"/>
      <c r="J207" s="180" t="n"/>
      <c r="K207" s="172" t="n"/>
      <c r="L207" s="172" t="n"/>
      <c r="M207" s="172" t="n"/>
      <c r="N207" s="966">
        <f>B207</f>
        <v/>
      </c>
      <c r="O207" s="1001">
        <f>C207*BS!$B$9</f>
        <v/>
      </c>
      <c r="P207" s="1001">
        <f>D207*BS!$B$9</f>
        <v/>
      </c>
      <c r="Q207" s="1001">
        <f>E207*BS!$B$9</f>
        <v/>
      </c>
      <c r="R207" s="1001">
        <f>F207*BS!$B$9</f>
        <v/>
      </c>
      <c r="S207" s="1001">
        <f>G207*BS!$B$9</f>
        <v/>
      </c>
      <c r="T207" s="1001">
        <f>H207*BS!$B$9</f>
        <v/>
      </c>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79" t="n"/>
      <c r="B208" s="119" t="n"/>
      <c r="C208" s="991" t="n"/>
      <c r="D208" s="991" t="n"/>
      <c r="E208" s="991" t="n"/>
      <c r="F208" s="991" t="n"/>
      <c r="G208" s="991" t="n"/>
      <c r="H208" s="991" t="n"/>
      <c r="I208" s="997" t="n"/>
      <c r="J208" s="180" t="n"/>
      <c r="K208" s="172" t="n"/>
      <c r="L208" s="172" t="n"/>
      <c r="M208" s="172" t="n"/>
      <c r="N208" s="973" t="inlineStr"/>
      <c r="O208" s="192" t="inlineStr"/>
      <c r="P208" s="192" t="inlineStr"/>
      <c r="Q208" s="192" t="inlineStr"/>
      <c r="R208" s="192" t="inlineStr"/>
      <c r="S208" s="192" t="inlineStr"/>
      <c r="T208" s="192" t="inlineStr"/>
      <c r="U208" s="193" t="n"/>
      <c r="V208" s="172" t="n"/>
      <c r="W208" s="172" t="n"/>
      <c r="X208" s="172" t="n"/>
      <c r="Y208" s="172" t="n"/>
      <c r="Z208" s="172" t="n"/>
      <c r="AA208" s="172" t="n"/>
      <c r="AB208" s="172" t="n"/>
      <c r="AC208" s="172" t="n"/>
      <c r="AD208" s="172" t="n"/>
      <c r="AE208" s="172" t="n"/>
      <c r="AF208" s="172" t="n"/>
      <c r="AG208" s="172" t="n"/>
      <c r="AH208" s="172" t="n"/>
      <c r="AI208" s="172" t="n"/>
      <c r="AJ208" s="172" t="n"/>
      <c r="AK208" s="172" t="n"/>
      <c r="AL208" s="172" t="n"/>
      <c r="AM208" s="172" t="n"/>
      <c r="AN208" s="172" t="n"/>
      <c r="AO208" s="172" t="n"/>
      <c r="AP208" s="172" t="n"/>
      <c r="AQ208" s="172" t="n"/>
      <c r="AR208" s="172" t="n"/>
      <c r="AS208" s="172" t="n"/>
      <c r="AT208" s="172" t="n"/>
      <c r="AU208" s="172" t="n"/>
      <c r="AV208" s="172" t="n"/>
      <c r="AW208" s="172" t="n"/>
      <c r="AX208" s="172" t="n"/>
      <c r="AY208" s="172" t="n"/>
      <c r="AZ208" s="172" t="n"/>
      <c r="BA208" s="172" t="n"/>
      <c r="BB208" s="172" t="n"/>
      <c r="BC208" s="172" t="n"/>
      <c r="BD208" s="172" t="n"/>
      <c r="BE208" s="172" t="n"/>
      <c r="BF208" s="172" t="n"/>
      <c r="BG208" s="172" t="n"/>
      <c r="BH208" s="172" t="n"/>
      <c r="BI208" s="172" t="n"/>
      <c r="BJ208" s="172" t="n"/>
      <c r="BK208" s="172" t="n"/>
      <c r="BL208" s="172" t="n"/>
      <c r="BM208" s="172" t="n"/>
      <c r="BN208" s="172" t="n"/>
      <c r="BO208" s="172" t="n"/>
      <c r="BP208" s="172" t="n"/>
      <c r="BQ208" s="172" t="n"/>
      <c r="BR208" s="172" t="n"/>
      <c r="BS208" s="172" t="n"/>
      <c r="BT208" s="172" t="n"/>
      <c r="BU208" s="172" t="n"/>
      <c r="BV208" s="172" t="n"/>
      <c r="BW208" s="172" t="n"/>
      <c r="BX208" s="172" t="n"/>
      <c r="BY208" s="172" t="n"/>
      <c r="BZ208" s="172" t="n"/>
      <c r="CA208" s="172" t="n"/>
      <c r="CB208" s="172" t="n"/>
      <c r="CC208" s="172" t="n"/>
      <c r="CD208" s="172" t="n"/>
      <c r="CE208" s="172" t="n"/>
      <c r="CF208" s="172" t="n"/>
      <c r="CG208" s="172" t="n"/>
      <c r="CH208" s="172" t="n"/>
      <c r="CI208" s="172" t="n"/>
      <c r="CJ208" s="172" t="n"/>
      <c r="CK208" s="172" t="n"/>
      <c r="CL208" s="172" t="n"/>
      <c r="CM208" s="172" t="n"/>
      <c r="CN208" s="172" t="n"/>
      <c r="CO208" s="172" t="n"/>
      <c r="CP208" s="172" t="n"/>
      <c r="CQ208" s="172" t="n"/>
      <c r="CR208" s="172" t="n"/>
      <c r="CS208" s="172" t="n"/>
      <c r="CT208" s="172" t="n"/>
      <c r="CU208" s="172" t="n"/>
      <c r="CV208" s="172" t="n"/>
      <c r="CW208" s="172" t="n"/>
      <c r="CX208" s="172" t="n"/>
      <c r="CY208" s="172" t="n"/>
      <c r="CZ208" s="172" t="n"/>
      <c r="DA208" s="172" t="n"/>
      <c r="DB208" s="172" t="n"/>
      <c r="DC208" s="172" t="n"/>
      <c r="DD208" s="172" t="n"/>
      <c r="DE208" s="172" t="n"/>
      <c r="DF208" s="172" t="n"/>
      <c r="DG208" s="172" t="n"/>
      <c r="DH208" s="172" t="n"/>
      <c r="DI208" s="172" t="n"/>
      <c r="DJ208" s="172" t="n"/>
      <c r="DK208" s="172" t="n"/>
      <c r="DL208" s="172" t="n"/>
      <c r="DM208" s="172" t="n"/>
      <c r="DN208" s="172" t="n"/>
      <c r="DO208" s="172" t="n"/>
      <c r="DP208" s="172" t="n"/>
      <c r="DQ208" s="172" t="n"/>
      <c r="DR208" s="172" t="n"/>
      <c r="DS208" s="172" t="n"/>
      <c r="DT208" s="172" t="n"/>
      <c r="DU208" s="172" t="n"/>
      <c r="DV208" s="172" t="n"/>
      <c r="DW208" s="172" t="n"/>
      <c r="DX208" s="172" t="n"/>
      <c r="DY208" s="172" t="n"/>
      <c r="DZ208" s="172" t="n"/>
      <c r="EA208" s="172" t="n"/>
      <c r="EB208" s="172" t="n"/>
      <c r="EC208" s="172" t="n"/>
      <c r="ED208" s="172" t="n"/>
      <c r="EE208" s="172" t="n"/>
      <c r="EF208" s="172" t="n"/>
      <c r="EG208" s="172" t="n"/>
      <c r="EH208" s="172" t="n"/>
      <c r="EI208" s="172" t="n"/>
      <c r="EJ208" s="172" t="n"/>
    </row>
    <row r="209">
      <c r="A209" s="194" t="inlineStr">
        <is>
          <t>K37</t>
        </is>
      </c>
      <c r="B209" s="96" t="inlineStr">
        <is>
          <t xml:space="preserve">Total Shareholders Equity </t>
        </is>
      </c>
      <c r="C209" s="983" t="n"/>
      <c r="D209" s="983" t="n"/>
      <c r="E209" s="983" t="n"/>
      <c r="F209" s="983" t="n"/>
      <c r="G209" s="983" t="n"/>
      <c r="H209" s="983" t="n"/>
      <c r="I209" s="998" t="n"/>
      <c r="J209" s="196" t="n"/>
      <c r="K209" s="197" t="n"/>
      <c r="L209" s="197" t="n"/>
      <c r="M209" s="197" t="n"/>
      <c r="N209" s="966">
        <f>B209</f>
        <v/>
      </c>
      <c r="O209" s="198" t="inlineStr"/>
      <c r="P209" s="198" t="inlineStr"/>
      <c r="Q209" s="198" t="inlineStr"/>
      <c r="R209" s="198" t="inlineStr"/>
      <c r="S209" s="198" t="inlineStr"/>
      <c r="T209" s="198" t="inlineStr"/>
      <c r="U209" s="193">
        <f>I197</f>
        <v/>
      </c>
      <c r="V209" s="197" t="n"/>
      <c r="W209" s="197" t="n"/>
      <c r="X209" s="197" t="n"/>
      <c r="Y209" s="197" t="n"/>
      <c r="Z209" s="197" t="n"/>
      <c r="AA209" s="197" t="n"/>
      <c r="AB209" s="197" t="n"/>
      <c r="AC209" s="197" t="n"/>
      <c r="AD209" s="197" t="n"/>
      <c r="AE209" s="197" t="n"/>
      <c r="AF209" s="197" t="n"/>
      <c r="AG209" s="197" t="n"/>
      <c r="AH209" s="197" t="n"/>
      <c r="AI209" s="197" t="n"/>
      <c r="AJ209" s="197" t="n"/>
      <c r="AK209" s="197" t="n"/>
      <c r="AL209" s="197" t="n"/>
      <c r="AM209" s="197" t="n"/>
      <c r="AN209" s="197" t="n"/>
      <c r="AO209" s="197" t="n"/>
      <c r="AP209" s="197" t="n"/>
      <c r="AQ209" s="197" t="n"/>
      <c r="AR209" s="197" t="n"/>
      <c r="AS209" s="197" t="n"/>
      <c r="AT209" s="197" t="n"/>
      <c r="AU209" s="197" t="n"/>
      <c r="AV209" s="197" t="n"/>
      <c r="AW209" s="197" t="n"/>
      <c r="AX209" s="197" t="n"/>
      <c r="AY209" s="197" t="n"/>
      <c r="AZ209" s="197" t="n"/>
      <c r="BA209" s="197" t="n"/>
      <c r="BB209" s="197" t="n"/>
      <c r="BC209" s="197" t="n"/>
      <c r="BD209" s="197" t="n"/>
      <c r="BE209" s="197" t="n"/>
      <c r="BF209" s="197" t="n"/>
      <c r="BG209" s="197" t="n"/>
      <c r="BH209" s="197" t="n"/>
      <c r="BI209" s="197" t="n"/>
      <c r="BJ209" s="197" t="n"/>
      <c r="BK209" s="197" t="n"/>
      <c r="BL209" s="197" t="n"/>
      <c r="BM209" s="197" t="n"/>
      <c r="BN209" s="197" t="n"/>
      <c r="BO209" s="197" t="n"/>
      <c r="BP209" s="197" t="n"/>
      <c r="BQ209" s="197" t="n"/>
      <c r="BR209" s="197" t="n"/>
      <c r="BS209" s="197" t="n"/>
      <c r="BT209" s="197" t="n"/>
      <c r="BU209" s="197" t="n"/>
      <c r="BV209" s="197" t="n"/>
      <c r="BW209" s="197" t="n"/>
      <c r="BX209" s="197" t="n"/>
      <c r="BY209" s="197" t="n"/>
      <c r="BZ209" s="197" t="n"/>
      <c r="CA209" s="197" t="n"/>
      <c r="CB209" s="197" t="n"/>
      <c r="CC209" s="197" t="n"/>
      <c r="CD209" s="197" t="n"/>
      <c r="CE209" s="197" t="n"/>
      <c r="CF209" s="197" t="n"/>
      <c r="CG209" s="197" t="n"/>
      <c r="CH209" s="197" t="n"/>
      <c r="CI209" s="197" t="n"/>
      <c r="CJ209" s="197" t="n"/>
      <c r="CK209" s="197" t="n"/>
      <c r="CL209" s="197" t="n"/>
      <c r="CM209" s="197" t="n"/>
      <c r="CN209" s="197" t="n"/>
      <c r="CO209" s="197" t="n"/>
      <c r="CP209" s="197" t="n"/>
      <c r="CQ209" s="197" t="n"/>
      <c r="CR209" s="197" t="n"/>
      <c r="CS209" s="197" t="n"/>
      <c r="CT209" s="197" t="n"/>
      <c r="CU209" s="197" t="n"/>
      <c r="CV209" s="197" t="n"/>
      <c r="CW209" s="197" t="n"/>
      <c r="CX209" s="197" t="n"/>
      <c r="CY209" s="197" t="n"/>
      <c r="CZ209" s="197" t="n"/>
      <c r="DA209" s="197" t="n"/>
      <c r="DB209" s="197" t="n"/>
      <c r="DC209" s="197" t="n"/>
      <c r="DD209" s="197" t="n"/>
      <c r="DE209" s="197" t="n"/>
      <c r="DF209" s="197" t="n"/>
      <c r="DG209" s="197" t="n"/>
      <c r="DH209" s="197" t="n"/>
      <c r="DI209" s="197" t="n"/>
      <c r="DJ209" s="197" t="n"/>
      <c r="DK209" s="197" t="n"/>
      <c r="DL209" s="197" t="n"/>
      <c r="DM209" s="197" t="n"/>
      <c r="DN209" s="197" t="n"/>
      <c r="DO209" s="197" t="n"/>
      <c r="DP209" s="197" t="n"/>
      <c r="DQ209" s="197" t="n"/>
      <c r="DR209" s="197" t="n"/>
      <c r="DS209" s="197" t="n"/>
      <c r="DT209" s="197" t="n"/>
      <c r="DU209" s="197" t="n"/>
      <c r="DV209" s="197" t="n"/>
      <c r="DW209" s="197" t="n"/>
      <c r="DX209" s="197" t="n"/>
      <c r="DY209" s="197" t="n"/>
      <c r="DZ209" s="197" t="n"/>
      <c r="EA209" s="197" t="n"/>
      <c r="EB209" s="197" t="n"/>
      <c r="EC209" s="197" t="n"/>
      <c r="ED209" s="197" t="n"/>
      <c r="EE209" s="197" t="n"/>
      <c r="EF209" s="197" t="n"/>
      <c r="EG209" s="197" t="n"/>
      <c r="EH209" s="197" t="n"/>
      <c r="EI209" s="197" t="n"/>
      <c r="EJ209" s="197" t="n"/>
    </row>
    <row r="210">
      <c r="B210" s="102" t="n"/>
      <c r="C210" s="103" t="n"/>
      <c r="D210" s="103" t="n"/>
      <c r="E210" s="103" t="n"/>
      <c r="F210" s="103" t="n"/>
      <c r="G210" s="103" t="n"/>
      <c r="H210" s="103" t="n"/>
      <c r="I210" s="984" t="n"/>
      <c r="J210" s="180" t="n"/>
      <c r="N210" s="976" t="inlineStr"/>
      <c r="O210" s="192" t="inlineStr"/>
      <c r="P210" s="192" t="inlineStr"/>
      <c r="Q210" s="192" t="inlineStr"/>
      <c r="R210" s="192" t="inlineStr"/>
      <c r="S210" s="192" t="inlineStr"/>
      <c r="T210" s="192" t="inlineStr"/>
      <c r="U210" s="193">
        <f>I198</f>
        <v/>
      </c>
    </row>
    <row r="211">
      <c r="B211" s="102" t="n"/>
      <c r="C211" s="1002" t="n"/>
      <c r="D211" s="1002" t="n"/>
      <c r="E211" s="1002" t="n"/>
      <c r="F211" s="1002" t="n"/>
      <c r="G211" s="1002" t="n"/>
      <c r="H211" s="1002" t="n"/>
      <c r="I211" s="984" t="n"/>
      <c r="J211" s="180" t="n"/>
      <c r="N211" s="976" t="inlineStr"/>
      <c r="O211" s="192" t="inlineStr"/>
      <c r="P211" s="192" t="inlineStr"/>
      <c r="Q211" s="192" t="inlineStr"/>
      <c r="R211" s="192" t="inlineStr"/>
      <c r="S211" s="192" t="inlineStr"/>
      <c r="T211" s="192" t="inlineStr"/>
      <c r="U211" s="193" t="n"/>
    </row>
    <row r="212">
      <c r="A212" s="171" t="inlineStr">
        <is>
          <t>K38</t>
        </is>
      </c>
      <c r="B212" s="96" t="inlineStr">
        <is>
          <t>Total</t>
        </is>
      </c>
      <c r="C212" s="954">
        <f>SUM(INDIRECT(ADDRESS(MATCH("K37",$A:$A,0)+1,COLUMN(C$13),4)&amp;":"&amp;ADDRESS(MATCH("K38",$A:$A,0)-1,COLUMN(C$13),4)))</f>
        <v/>
      </c>
      <c r="D212" s="954">
        <f>SUM(INDIRECT(ADDRESS(MATCH("K37",$A:$A,0)+1,COLUMN(D$13),4)&amp;":"&amp;ADDRESS(MATCH("K38",$A:$A,0)-1,COLUMN(D$13),4)))</f>
        <v/>
      </c>
      <c r="E212" s="954">
        <f>SUM(INDIRECT(ADDRESS(MATCH("K37",$A:$A,0)+1,COLUMN(E$13),4)&amp;":"&amp;ADDRESS(MATCH("K38",$A:$A,0)-1,COLUMN(E$13),4)))</f>
        <v/>
      </c>
      <c r="F212" s="954">
        <f>SUM(INDIRECT(ADDRESS(MATCH("K37",$A:$A,0)+1,COLUMN(F$13),4)&amp;":"&amp;ADDRESS(MATCH("K38",$A:$A,0)-1,COLUMN(F$13),4)))</f>
        <v/>
      </c>
      <c r="G212" s="954" t="n">
        <v>0</v>
      </c>
      <c r="H212" s="954" t="n">
        <v>0</v>
      </c>
      <c r="I212" s="984" t="n"/>
      <c r="J212" s="180" t="n"/>
      <c r="N212" s="976">
        <f>B212</f>
        <v/>
      </c>
      <c r="O212" s="192">
        <f>C212*BS!$B$9</f>
        <v/>
      </c>
      <c r="P212" s="192">
        <f>D212*BS!$B$9</f>
        <v/>
      </c>
      <c r="Q212" s="192">
        <f>E212*BS!$B$9</f>
        <v/>
      </c>
      <c r="R212" s="192">
        <f>F212*BS!$B$9</f>
        <v/>
      </c>
      <c r="S212" s="192">
        <f>G212*BS!$B$9</f>
        <v/>
      </c>
      <c r="T212" s="192">
        <f>H212*BS!$B$9</f>
        <v/>
      </c>
      <c r="U212" s="193" t="n"/>
    </row>
    <row r="213" ht="20.25" customFormat="1" customHeight="1" s="194">
      <c r="A213" s="171" t="inlineStr">
        <is>
          <t>K39</t>
        </is>
      </c>
      <c r="B213" s="96" t="inlineStr">
        <is>
          <t xml:space="preserve">Off Balance Liabilities </t>
        </is>
      </c>
      <c r="C213" s="1003" t="n"/>
      <c r="D213" s="1003" t="n"/>
      <c r="E213" s="1003" t="n"/>
      <c r="F213" s="1003" t="n"/>
      <c r="G213" s="1003" t="n"/>
      <c r="H213" s="1003" t="n"/>
      <c r="I213" s="997" t="n"/>
      <c r="J213" s="180" t="n"/>
      <c r="N213" s="966">
        <f>B213</f>
        <v/>
      </c>
      <c r="O213" s="204" t="inlineStr"/>
      <c r="P213" s="204" t="inlineStr"/>
      <c r="Q213" s="204" t="inlineStr"/>
      <c r="R213" s="204" t="inlineStr"/>
      <c r="S213" s="204" t="inlineStr"/>
      <c r="T213" s="204" t="inlineStr"/>
      <c r="U213" s="193" t="n"/>
    </row>
    <row r="214">
      <c r="B214" s="102" t="inlineStr">
        <is>
          <t>- LC</t>
        </is>
      </c>
      <c r="C214" s="991" t="n"/>
      <c r="D214" s="991" t="n"/>
      <c r="E214" s="991" t="n"/>
      <c r="F214" s="991" t="n"/>
      <c r="G214" s="991" t="n"/>
      <c r="H214" s="991" t="n"/>
      <c r="I214" s="977" t="n"/>
      <c r="J214" s="180" t="n"/>
      <c r="N214" s="976">
        <f>B214</f>
        <v/>
      </c>
      <c r="O214" s="192" t="inlineStr"/>
      <c r="P214" s="192" t="inlineStr"/>
      <c r="Q214" s="192" t="inlineStr"/>
      <c r="R214" s="192" t="inlineStr"/>
      <c r="S214" s="192" t="inlineStr"/>
      <c r="T214" s="192" t="inlineStr"/>
      <c r="U214" s="193">
        <f>I202</f>
        <v/>
      </c>
    </row>
    <row r="215">
      <c r="B215" s="102" t="inlineStr">
        <is>
          <t>- BG</t>
        </is>
      </c>
      <c r="C215" s="991" t="n"/>
      <c r="D215" s="991" t="n"/>
      <c r="E215" s="991" t="n"/>
      <c r="F215" s="991" t="n"/>
      <c r="G215" s="991" t="n"/>
      <c r="H215" s="991" t="n"/>
      <c r="I215" s="239" t="n"/>
      <c r="J215" s="180" t="n"/>
      <c r="N215" s="976">
        <f>B215</f>
        <v/>
      </c>
      <c r="O215" s="192" t="inlineStr"/>
      <c r="P215" s="192" t="inlineStr"/>
      <c r="Q215" s="192" t="inlineStr"/>
      <c r="R215" s="192" t="inlineStr"/>
      <c r="S215" s="192" t="inlineStr"/>
      <c r="T215" s="192" t="inlineStr"/>
      <c r="U215" s="193">
        <f>I203</f>
        <v/>
      </c>
    </row>
    <row r="216">
      <c r="B216" s="102" t="inlineStr">
        <is>
          <t>- BD</t>
        </is>
      </c>
      <c r="C216" s="103" t="n"/>
      <c r="D216" s="103" t="n"/>
      <c r="E216" s="103" t="n"/>
      <c r="F216" s="103" t="n"/>
      <c r="G216" s="103" t="n"/>
      <c r="H216" s="103" t="n"/>
      <c r="I216" s="240" t="n"/>
      <c r="J216" s="180" t="n"/>
      <c r="N216" s="976">
        <f>B216</f>
        <v/>
      </c>
      <c r="O216" s="192" t="inlineStr"/>
      <c r="P216" s="192" t="inlineStr"/>
      <c r="Q216" s="192" t="inlineStr"/>
      <c r="R216" s="192" t="inlineStr"/>
      <c r="S216" s="192" t="inlineStr"/>
      <c r="T216" s="192" t="inlineStr"/>
      <c r="U216" s="193">
        <f>I204</f>
        <v/>
      </c>
    </row>
    <row r="217">
      <c r="B217" s="102" t="inlineStr">
        <is>
          <t>- CG</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I205</f>
        <v/>
      </c>
    </row>
    <row r="218">
      <c r="B218" s="102" t="inlineStr">
        <is>
          <t>- Commitments</t>
        </is>
      </c>
      <c r="C218" s="991" t="n"/>
      <c r="D218" s="991" t="n"/>
      <c r="E218" s="991" t="n"/>
      <c r="F218" s="991" t="n"/>
      <c r="G218" s="991" t="n"/>
      <c r="H218" s="991" t="n"/>
      <c r="I218" s="241" t="n"/>
      <c r="J218" s="180" t="n"/>
      <c r="N218" s="976">
        <f>B218</f>
        <v/>
      </c>
      <c r="O218" s="192" t="inlineStr"/>
      <c r="P218" s="192" t="inlineStr"/>
      <c r="Q218" s="192" t="inlineStr"/>
      <c r="R218" s="192" t="inlineStr"/>
      <c r="S218" s="192" t="inlineStr"/>
      <c r="T218" s="192" t="inlineStr"/>
      <c r="U218" s="193">
        <f>I206</f>
        <v/>
      </c>
    </row>
    <row r="219">
      <c r="B219" s="102" t="n"/>
      <c r="C219" s="991" t="n"/>
      <c r="D219" s="991" t="n"/>
      <c r="E219" s="991" t="n"/>
      <c r="F219" s="991" t="n"/>
      <c r="G219" s="991" t="n"/>
      <c r="H219" s="991" t="n"/>
      <c r="I219" s="241" t="n"/>
      <c r="J219" s="180" t="n"/>
      <c r="N219" s="976" t="inlineStr"/>
      <c r="O219" s="192" t="inlineStr"/>
      <c r="P219" s="192" t="inlineStr"/>
      <c r="Q219" s="192" t="inlineStr"/>
      <c r="R219" s="192" t="inlineStr"/>
      <c r="S219" s="192" t="inlineStr"/>
      <c r="T219" s="192" t="inlineStr"/>
      <c r="U219" s="193">
        <f>I207</f>
        <v/>
      </c>
    </row>
    <row r="220">
      <c r="B220" s="102" t="inlineStr">
        <is>
          <t>- Others</t>
        </is>
      </c>
      <c r="C220" s="991" t="n"/>
      <c r="D220" s="991" t="n"/>
      <c r="E220" s="991" t="n"/>
      <c r="F220" s="991" t="n"/>
      <c r="G220" s="991" t="n"/>
      <c r="H220" s="991" t="n"/>
      <c r="I220" s="241" t="n"/>
      <c r="J220" s="180" t="n"/>
      <c r="N220" s="976">
        <f>B220</f>
        <v/>
      </c>
      <c r="O220" s="192" t="inlineStr"/>
      <c r="P220" s="192" t="inlineStr"/>
      <c r="Q220" s="192" t="inlineStr"/>
      <c r="R220" s="192" t="inlineStr"/>
      <c r="S220" s="192" t="inlineStr"/>
      <c r="T220" s="192" t="inlineStr"/>
      <c r="U220" s="193">
        <f>I208</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I209</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I210</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I211</f>
        <v/>
      </c>
    </row>
    <row r="224">
      <c r="B224" s="102" t="n"/>
      <c r="C224" s="991" t="n"/>
      <c r="D224" s="991" t="n"/>
      <c r="E224" s="991" t="n"/>
      <c r="F224" s="991" t="n"/>
      <c r="G224" s="991" t="n"/>
      <c r="H224" s="991" t="n"/>
      <c r="I224" s="241" t="n"/>
      <c r="J224" s="180" t="n"/>
      <c r="N224" s="976" t="inlineStr"/>
      <c r="O224" s="192" t="inlineStr"/>
      <c r="P224" s="192" t="inlineStr"/>
      <c r="Q224" s="192" t="inlineStr"/>
      <c r="R224" s="192" t="inlineStr"/>
      <c r="S224" s="192" t="inlineStr"/>
      <c r="T224" s="192" t="inlineStr"/>
      <c r="U224" s="193">
        <f>I212</f>
        <v/>
      </c>
    </row>
    <row r="225">
      <c r="A225" s="194" t="inlineStr">
        <is>
          <t>K40</t>
        </is>
      </c>
      <c r="B225" s="243" t="inlineStr">
        <is>
          <t xml:space="preserve">Total </t>
        </is>
      </c>
      <c r="C225" s="1004">
        <f>SUM(INDIRECT(ADDRESS(MATCH("K39",$A:$A,0)+1,COLUMN(C$13),4)&amp;":"&amp;ADDRESS(MATCH("K40",$A:$A,0)-1,COLUMN(C$13),4)))</f>
        <v/>
      </c>
      <c r="D225" s="1004">
        <f>SUM(INDIRECT(ADDRESS(MATCH("K39",$A:$A,0)+1,COLUMN(D$13),4)&amp;":"&amp;ADDRESS(MATCH("K40",$A:$A,0)-1,COLUMN(D$13),4)))</f>
        <v/>
      </c>
      <c r="E225" s="1004">
        <f>SUM(INDIRECT(ADDRESS(MATCH("K39",$A:$A,0)+1,COLUMN(E$13),4)&amp;":"&amp;ADDRESS(MATCH("K40",$A:$A,0)-1,COLUMN(E$13),4)))</f>
        <v/>
      </c>
      <c r="F225" s="1004">
        <f>SUM(INDIRECT(ADDRESS(MATCH("K39",$A:$A,0)+1,COLUMN(F$13),4)&amp;":"&amp;ADDRESS(MATCH("K40",$A:$A,0)-1,COLUMN(F$13),4)))</f>
        <v/>
      </c>
      <c r="G225" s="1004">
        <f>SUM(INDIRECT(ADDRESS(MATCH("K39",$A:$A,0)+1,COLUMN(G$13),4)&amp;":"&amp;ADDRESS(MATCH("K40",$A:$A,0)-1,COLUMN(G$13),4)))</f>
        <v/>
      </c>
      <c r="H225" s="1004">
        <f>SUM(INDIRECT(ADDRESS(MATCH("K39",$A:$A,0)+1,COLUMN(H$13),4)&amp;":"&amp;ADDRESS(MATCH("K40",$A:$A,0)-1,COLUMN(H$13),4)))</f>
        <v/>
      </c>
      <c r="I225" s="245" t="n"/>
      <c r="J225" s="196" t="n"/>
      <c r="K225" s="197" t="n"/>
      <c r="L225" s="197" t="n"/>
      <c r="M225" s="197" t="n"/>
      <c r="N225" s="966">
        <f>B225</f>
        <v/>
      </c>
      <c r="O225" s="246">
        <f>C225*BS!$B$9</f>
        <v/>
      </c>
      <c r="P225" s="246">
        <f>D225*BS!$B$9</f>
        <v/>
      </c>
      <c r="Q225" s="246">
        <f>E225*BS!$B$9</f>
        <v/>
      </c>
      <c r="R225" s="246">
        <f>F225*BS!$B$9</f>
        <v/>
      </c>
      <c r="S225" s="246">
        <f>G225*BS!$B$9</f>
        <v/>
      </c>
      <c r="T225" s="246">
        <f>H225*BS!$B$9</f>
        <v/>
      </c>
      <c r="U225" s="247">
        <f>I213</f>
        <v/>
      </c>
      <c r="V225" s="197" t="n"/>
      <c r="W225" s="197" t="n"/>
      <c r="X225" s="197" t="n"/>
      <c r="Y225" s="197" t="n"/>
      <c r="Z225" s="197" t="n"/>
      <c r="AA225" s="197" t="n"/>
      <c r="AB225" s="197" t="n"/>
      <c r="AC225" s="197" t="n"/>
      <c r="AD225" s="197" t="n"/>
      <c r="AE225" s="197" t="n"/>
      <c r="AF225" s="197" t="n"/>
      <c r="AG225" s="197" t="n"/>
      <c r="AH225" s="197" t="n"/>
      <c r="AI225" s="197" t="n"/>
      <c r="AJ225" s="197" t="n"/>
      <c r="AK225" s="197" t="n"/>
      <c r="AL225" s="197" t="n"/>
      <c r="AM225" s="197" t="n"/>
      <c r="AN225" s="197" t="n"/>
      <c r="AO225" s="197" t="n"/>
      <c r="AP225" s="197" t="n"/>
      <c r="AQ225" s="197" t="n"/>
      <c r="AR225" s="197" t="n"/>
      <c r="AS225" s="197" t="n"/>
      <c r="AT225" s="197" t="n"/>
      <c r="AU225" s="197" t="n"/>
      <c r="AV225" s="197" t="n"/>
      <c r="AW225" s="197" t="n"/>
      <c r="AX225" s="197" t="n"/>
      <c r="AY225" s="197" t="n"/>
      <c r="AZ225" s="197" t="n"/>
      <c r="BA225" s="197" t="n"/>
      <c r="BB225" s="197" t="n"/>
      <c r="BC225" s="197" t="n"/>
      <c r="BD225" s="197" t="n"/>
      <c r="BE225" s="197" t="n"/>
      <c r="BF225" s="197" t="n"/>
      <c r="BG225" s="197" t="n"/>
      <c r="BH225" s="197" t="n"/>
      <c r="BI225" s="197" t="n"/>
      <c r="BJ225" s="197" t="n"/>
      <c r="BK225" s="197" t="n"/>
      <c r="BL225" s="197" t="n"/>
      <c r="BM225" s="197" t="n"/>
      <c r="BN225" s="197" t="n"/>
      <c r="BO225" s="197" t="n"/>
      <c r="BP225" s="197" t="n"/>
      <c r="BQ225" s="197" t="n"/>
      <c r="BR225" s="197" t="n"/>
      <c r="BS225" s="197" t="n"/>
      <c r="BT225" s="197" t="n"/>
      <c r="BU225" s="197" t="n"/>
      <c r="BV225" s="197" t="n"/>
      <c r="BW225" s="197" t="n"/>
      <c r="BX225" s="197" t="n"/>
      <c r="BY225" s="197" t="n"/>
      <c r="BZ225" s="197" t="n"/>
      <c r="CA225" s="197" t="n"/>
      <c r="CB225" s="197" t="n"/>
      <c r="CC225" s="197" t="n"/>
      <c r="CD225" s="197" t="n"/>
      <c r="CE225" s="197" t="n"/>
      <c r="CF225" s="197" t="n"/>
      <c r="CG225" s="197" t="n"/>
      <c r="CH225" s="197" t="n"/>
      <c r="CI225" s="197" t="n"/>
      <c r="CJ225" s="197" t="n"/>
      <c r="CK225" s="197" t="n"/>
      <c r="CL225" s="197" t="n"/>
      <c r="CM225" s="197" t="n"/>
      <c r="CN225" s="197" t="n"/>
      <c r="CO225" s="197" t="n"/>
      <c r="CP225" s="197" t="n"/>
      <c r="CQ225" s="197" t="n"/>
      <c r="CR225" s="197" t="n"/>
      <c r="CS225" s="197" t="n"/>
      <c r="CT225" s="197" t="n"/>
      <c r="CU225" s="197" t="n"/>
      <c r="CV225" s="197" t="n"/>
      <c r="CW225" s="197" t="n"/>
      <c r="CX225" s="197" t="n"/>
      <c r="CY225" s="197" t="n"/>
      <c r="CZ225" s="197" t="n"/>
      <c r="DA225" s="197" t="n"/>
      <c r="DB225" s="197" t="n"/>
      <c r="DC225" s="197" t="n"/>
      <c r="DD225" s="197" t="n"/>
      <c r="DE225" s="197" t="n"/>
      <c r="DF225" s="197" t="n"/>
      <c r="DG225" s="197" t="n"/>
      <c r="DH225" s="197" t="n"/>
      <c r="DI225" s="197" t="n"/>
      <c r="DJ225" s="197" t="n"/>
      <c r="DK225" s="197" t="n"/>
      <c r="DL225" s="197" t="n"/>
      <c r="DM225" s="197" t="n"/>
      <c r="DN225" s="197" t="n"/>
      <c r="DO225" s="197" t="n"/>
      <c r="DP225" s="197" t="n"/>
      <c r="DQ225" s="197" t="n"/>
      <c r="DR225" s="197" t="n"/>
      <c r="DS225" s="197" t="n"/>
      <c r="DT225" s="197" t="n"/>
      <c r="DU225" s="197" t="n"/>
      <c r="DV225" s="197" t="n"/>
      <c r="DW225" s="197" t="n"/>
      <c r="DX225" s="197" t="n"/>
      <c r="DY225" s="197" t="n"/>
      <c r="DZ225" s="197" t="n"/>
      <c r="EA225" s="197" t="n"/>
      <c r="EB225" s="197" t="n"/>
      <c r="EC225" s="197" t="n"/>
      <c r="ED225" s="197" t="n"/>
      <c r="EE225" s="197" t="n"/>
      <c r="EF225" s="197" t="n"/>
      <c r="EG225" s="197" t="n"/>
      <c r="EH225" s="197" t="n"/>
      <c r="EI225" s="197" t="n"/>
      <c r="EJ225" s="197" t="n"/>
    </row>
    <row r="226">
      <c r="B226" s="248" t="n"/>
      <c r="C226" s="242" t="n"/>
      <c r="D226" s="242" t="n"/>
      <c r="E226" s="242" t="n"/>
      <c r="F226" s="242" t="n"/>
      <c r="G226" s="242" t="n"/>
      <c r="H226" s="242" t="n"/>
      <c r="I226" s="242" t="n"/>
      <c r="J226" s="180" t="n"/>
      <c r="N226" t="inlineStr"/>
      <c r="O226" s="249" t="inlineStr"/>
      <c r="P226" s="249" t="inlineStr"/>
      <c r="Q226" s="249" t="inlineStr"/>
      <c r="R226" s="249" t="inlineStr"/>
      <c r="S226" s="249" t="inlineStr"/>
      <c r="T226" s="249" t="inlineStr"/>
      <c r="U226" s="249" t="n"/>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Statement of profit or loss Income tax expense Current income tax charge</t>
        </is>
      </c>
      <c r="C56" s="939" t="n"/>
      <c r="D56" s="939" t="n"/>
      <c r="E56" s="939" t="n"/>
      <c r="F56" s="939" t="n"/>
      <c r="G56" s="939" t="n">
        <v>3831900</v>
      </c>
      <c r="H56" s="939" t="n">
        <v>4902619</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 xml:space="preserve"> Statement of profit or loss Income tax expense Adjustments in respect of current income tax of previous years</t>
        </is>
      </c>
      <c r="C57" s="939" t="n"/>
      <c r="D57" s="939" t="n"/>
      <c r="E57" s="939" t="n"/>
      <c r="F57" s="939" t="n"/>
      <c r="G57" s="939" t="n">
        <v>1128541</v>
      </c>
      <c r="H57" s="939" t="n">
        <v>2429742</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 xml:space="preserve"> Deferred income tax Income tax expense reported in the statement of profit or loss</t>
        </is>
      </c>
      <c r="C58" s="939" t="n"/>
      <c r="D58" s="939" t="n"/>
      <c r="E58" s="939" t="n"/>
      <c r="F58" s="939" t="n"/>
      <c r="G58" s="939" t="n">
        <v>3494591</v>
      </c>
      <c r="H58" s="939" t="n">
        <v>5232985</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 xml:space="preserve">  Income tax expense reported in the statement of profit or loss</t>
        </is>
      </c>
      <c r="C59" s="939" t="n"/>
      <c r="D59" s="939" t="n"/>
      <c r="E59" s="939" t="n"/>
      <c r="F59" s="939" t="n"/>
      <c r="G59" s="939" t="n">
        <v>3494591</v>
      </c>
      <c r="H59" s="939" t="n">
        <v>5232985</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Statement of financial position   Loss</t>
        </is>
      </c>
      <c r="C60" s="939" t="n"/>
      <c r="D60" s="939" t="n"/>
      <c r="E60" s="939" t="n"/>
      <c r="F60" s="939" t="n"/>
      <c r="G60" s="939" t="n">
        <v>1798919</v>
      </c>
      <c r="H60" s="939" t="n">
        <v>1486061</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Statement of profit or loss   Loss</t>
        </is>
      </c>
      <c r="C61" s="939" t="n"/>
      <c r="D61" s="939" t="n"/>
      <c r="E61" s="939" t="n"/>
      <c r="F61" s="939" t="n"/>
      <c r="G61" s="939" t="n">
        <v>-323829</v>
      </c>
      <c r="H61" s="939" t="n">
        <v>312858</v>
      </c>
      <c r="I61" s="1017" t="n"/>
      <c r="N61" s="293">
        <f>B61</f>
        <v/>
      </c>
      <c r="O61" s="192" t="inlineStr"/>
      <c r="P61" s="192" t="inlineStr"/>
      <c r="Q61" s="192" t="inlineStr"/>
      <c r="R61" s="192" t="inlineStr"/>
      <c r="S61" s="192">
        <f>G61*BS!$B$9</f>
        <v/>
      </c>
      <c r="T61" s="192">
        <f>H61*BS!$B$9</f>
        <v/>
      </c>
      <c r="U61" s="1016">
        <f>I61</f>
        <v/>
      </c>
    </row>
    <row r="62" customFormat="1" s="279">
      <c r="A62" s="118" t="n"/>
      <c r="B62" s="102" t="inlineStr">
        <is>
          <t>Statement of profit or loss   Accruals and provisions</t>
        </is>
      </c>
      <c r="C62" s="939" t="n"/>
      <c r="D62" s="939" t="n"/>
      <c r="E62" s="939" t="n"/>
      <c r="F62" s="939" t="n"/>
      <c r="G62" s="939" t="n">
        <v>-191395</v>
      </c>
      <c r="H62" s="939" t="n">
        <v>53772</v>
      </c>
      <c r="I62" s="1017" t="n"/>
      <c r="N62" s="293">
        <f>B62</f>
        <v/>
      </c>
      <c r="O62" s="192" t="inlineStr"/>
      <c r="P62" s="192" t="inlineStr"/>
      <c r="Q62" s="192" t="inlineStr"/>
      <c r="R62" s="192" t="inlineStr"/>
      <c r="S62" s="192">
        <f>G62*BS!$B$9</f>
        <v/>
      </c>
      <c r="T62" s="192">
        <f>H62*BS!$B$9</f>
        <v/>
      </c>
      <c r="U62" s="1016">
        <f>I62</f>
        <v/>
      </c>
    </row>
    <row r="63" customFormat="1" s="279">
      <c r="A63" s="118" t="n"/>
      <c r="B63" s="119" t="inlineStr">
        <is>
          <t>Statement of profit or loss   Prepayments</t>
        </is>
      </c>
      <c r="C63" s="939" t="n"/>
      <c r="D63" s="939" t="n"/>
      <c r="E63" s="939" t="n"/>
      <c r="F63" s="939" t="n"/>
      <c r="G63" s="939" t="n">
        <v>-12</v>
      </c>
      <c r="H63" s="939" t="n">
        <v>-636</v>
      </c>
      <c r="I63" s="1017" t="n"/>
      <c r="N63" s="293">
        <f>B63</f>
        <v/>
      </c>
      <c r="O63" s="192" t="inlineStr"/>
      <c r="P63" s="192" t="inlineStr"/>
      <c r="Q63" s="192" t="inlineStr"/>
      <c r="R63" s="192" t="inlineStr"/>
      <c r="S63" s="192">
        <f>G63*BS!$B$9</f>
        <v/>
      </c>
      <c r="T63" s="192">
        <f>H63*BS!$B$9</f>
        <v/>
      </c>
      <c r="U63" s="1016">
        <f>I63</f>
        <v/>
      </c>
    </row>
    <row r="64" customFormat="1" s="279">
      <c r="A64" s="118" t="n"/>
      <c r="B64" s="102" t="inlineStr">
        <is>
          <t>Statement of profit or loss   Subvention income</t>
        </is>
      </c>
      <c r="C64" s="939" t="n"/>
      <c r="D64" s="939" t="n"/>
      <c r="E64" s="939" t="n"/>
      <c r="F64" s="939" t="n"/>
      <c r="G64" s="939" t="n">
        <v>138510</v>
      </c>
      <c r="H64" s="939" t="n">
        <v>-90152</v>
      </c>
      <c r="I64" s="1017" t="n"/>
      <c r="N64" s="293">
        <f>B64</f>
        <v/>
      </c>
      <c r="O64" s="192" t="inlineStr"/>
      <c r="P64" s="192" t="inlineStr"/>
      <c r="Q64" s="192" t="inlineStr"/>
      <c r="R64" s="192" t="inlineStr"/>
      <c r="S64" s="192">
        <f>G64*BS!$B$9</f>
        <v/>
      </c>
      <c r="T64" s="192">
        <f>H64*BS!$B$9</f>
        <v/>
      </c>
      <c r="U64" s="1016">
        <f>I64</f>
        <v/>
      </c>
    </row>
    <row r="65" customFormat="1" s="279">
      <c r="A65" s="118" t="inlineStr">
        <is>
          <t>K7a</t>
        </is>
      </c>
      <c r="B65" s="102" t="inlineStr">
        <is>
          <t>Statement of profit or loss   DTL in relation to controlled entity</t>
        </is>
      </c>
      <c r="C65" s="939" t="n"/>
      <c r="D65" s="939" t="n"/>
      <c r="E65" s="939" t="n"/>
      <c r="F65" s="939" t="n"/>
      <c r="G65" s="939" t="n">
        <v>-1089124</v>
      </c>
      <c r="H65" s="939" t="n">
        <v>-2375218</v>
      </c>
      <c r="I65" s="1017" t="n"/>
      <c r="N65" s="293">
        <f>B65</f>
        <v/>
      </c>
      <c r="O65" s="192" t="inlineStr"/>
      <c r="P65" s="192" t="inlineStr"/>
      <c r="Q65" s="192" t="inlineStr"/>
      <c r="R65" s="192" t="inlineStr"/>
      <c r="S65" s="192">
        <f>G65*BS!$B$9</f>
        <v/>
      </c>
      <c r="T65" s="192">
        <f>H65*BS!$B$9</f>
        <v/>
      </c>
      <c r="U65" s="1016">
        <f>I65</f>
        <v/>
      </c>
    </row>
    <row r="66" customFormat="1" s="279">
      <c r="A66" s="279" t="inlineStr">
        <is>
          <t>K8</t>
        </is>
      </c>
      <c r="B66" s="119" t="inlineStr">
        <is>
          <t>Statement of profit or loss   Deferred tax benefit</t>
        </is>
      </c>
      <c r="C66" s="939" t="n"/>
      <c r="D66" s="939" t="n"/>
      <c r="E66" s="939" t="n"/>
      <c r="F66" s="939" t="n"/>
      <c r="G66" s="939" t="n">
        <v>-1465850</v>
      </c>
      <c r="H66" s="939" t="n">
        <v>-2099376</v>
      </c>
      <c r="I66" s="1017" t="n"/>
      <c r="N66" s="296">
        <f>B66</f>
        <v/>
      </c>
      <c r="O66" s="192" t="inlineStr"/>
      <c r="P66" s="192" t="inlineStr"/>
      <c r="Q66" s="192" t="inlineStr"/>
      <c r="R66" s="192" t="inlineStr"/>
      <c r="S66" s="192">
        <f>G66*BS!$B$9</f>
        <v/>
      </c>
      <c r="T66" s="192">
        <f>H66*BS!$B$9</f>
        <v/>
      </c>
      <c r="U66" s="1016">
        <f>I66</f>
        <v/>
      </c>
    </row>
    <row r="67" customFormat="1" s="279">
      <c r="B67" s="299" t="inlineStr">
        <is>
          <t xml:space="preserve">  Bank charges</t>
        </is>
      </c>
      <c r="C67" s="939">
        <f>C43</f>
        <v/>
      </c>
      <c r="D67" s="939">
        <f>D43</f>
        <v/>
      </c>
      <c r="E67" s="939">
        <f>E43</f>
        <v/>
      </c>
      <c r="F67" s="939">
        <f>F43</f>
        <v/>
      </c>
      <c r="G67" s="939" t="n">
        <v>102197</v>
      </c>
      <c r="H67" s="939" t="n">
        <v>101534</v>
      </c>
      <c r="I67" s="1017" t="n"/>
      <c r="N67" s="293">
        <f>B67</f>
        <v/>
      </c>
      <c r="O67" s="192">
        <f>C67*BS!$B$9</f>
        <v/>
      </c>
      <c r="P67" s="192">
        <f>D67*BS!$B$9</f>
        <v/>
      </c>
      <c r="Q67" s="192">
        <f>E67*BS!$B$9</f>
        <v/>
      </c>
      <c r="R67" s="192">
        <f>F67*BS!$B$9</f>
        <v/>
      </c>
      <c r="S67" s="192">
        <f>G67*BS!$B$9</f>
        <v/>
      </c>
      <c r="T67" s="192">
        <f>H67*BS!$B$9</f>
        <v/>
      </c>
      <c r="U67" s="1016">
        <f>I67</f>
        <v/>
      </c>
    </row>
    <row r="68" customFormat="1" s="279">
      <c r="B68" s="299" t="inlineStr">
        <is>
          <t xml:space="preserve">  Insurance expenses</t>
        </is>
      </c>
      <c r="C68" s="939">
        <f>C44</f>
        <v/>
      </c>
      <c r="D68" s="939">
        <f>D44</f>
        <v/>
      </c>
      <c r="E68" s="939">
        <f>E44</f>
        <v/>
      </c>
      <c r="F68" s="939">
        <f>F44</f>
        <v/>
      </c>
      <c r="G68" s="939" t="n">
        <v>32736</v>
      </c>
      <c r="H68" s="939" t="n">
        <v>37605</v>
      </c>
      <c r="I68" s="1017" t="n"/>
      <c r="N68" s="293">
        <f>B68</f>
        <v/>
      </c>
      <c r="O68" s="192">
        <f>C68*BS!$B$9</f>
        <v/>
      </c>
      <c r="P68" s="192">
        <f>D68*BS!$B$9</f>
        <v/>
      </c>
      <c r="Q68" s="192">
        <f>E68*BS!$B$9</f>
        <v/>
      </c>
      <c r="R68" s="192">
        <f>F68*BS!$B$9</f>
        <v/>
      </c>
      <c r="S68" s="192">
        <f>G68*BS!$B$9</f>
        <v/>
      </c>
      <c r="T68" s="192">
        <f>H68*BS!$B$9</f>
        <v/>
      </c>
      <c r="U68" s="1016">
        <f>I68</f>
        <v/>
      </c>
    </row>
    <row r="69" customFormat="1" s="279">
      <c r="B69" s="299" t="inlineStr">
        <is>
          <t xml:space="preserve">  Consultant fees</t>
        </is>
      </c>
      <c r="C69" s="939">
        <f>C45</f>
        <v/>
      </c>
      <c r="D69" s="939">
        <f>D45</f>
        <v/>
      </c>
      <c r="E69" s="939">
        <f>E45</f>
        <v/>
      </c>
      <c r="F69" s="939">
        <f>F45</f>
        <v/>
      </c>
      <c r="G69" s="939" t="n">
        <v>287168</v>
      </c>
      <c r="H69" s="939" t="n">
        <v>208411</v>
      </c>
      <c r="I69" s="1017" t="n"/>
      <c r="N69" s="293">
        <f>B69</f>
        <v/>
      </c>
      <c r="O69" s="192">
        <f>C69*BS!$B$9</f>
        <v/>
      </c>
      <c r="P69" s="192">
        <f>D69*BS!$B$9</f>
        <v/>
      </c>
      <c r="Q69" s="192">
        <f>E69*BS!$B$9</f>
        <v/>
      </c>
      <c r="R69" s="192">
        <f>F69*BS!$B$9</f>
        <v/>
      </c>
      <c r="S69" s="192">
        <f>G69*BS!$B$9</f>
        <v/>
      </c>
      <c r="T69" s="192">
        <f>H69*BS!$B$9</f>
        <v/>
      </c>
      <c r="U69" s="1016">
        <f>I69</f>
        <v/>
      </c>
    </row>
    <row r="70" customFormat="1" s="279">
      <c r="B70" s="299" t="inlineStr">
        <is>
          <t xml:space="preserve">  Communication charges</t>
        </is>
      </c>
      <c r="C70" s="939">
        <f>C46</f>
        <v/>
      </c>
      <c r="D70" s="939">
        <f>D46</f>
        <v/>
      </c>
      <c r="E70" s="939">
        <f>E46</f>
        <v/>
      </c>
      <c r="F70" s="939">
        <f>F46</f>
        <v/>
      </c>
      <c r="G70" s="939" t="n">
        <v>83418</v>
      </c>
      <c r="H70" s="939" t="n">
        <v>39182</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-1732570</v>
      </c>
      <c r="H80" s="939" t="n">
        <v>-1457075</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Other income</t>
        </is>
      </c>
      <c r="C84" s="991" t="n"/>
      <c r="D84" s="991" t="n"/>
      <c r="E84" s="991" t="n"/>
      <c r="F84" s="991" t="n"/>
      <c r="G84" s="991" t="n">
        <v>165947</v>
      </c>
      <c r="H84" s="991" t="n">
        <v>73927</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Commissions expense</t>
        </is>
      </c>
      <c r="C98" s="939" t="n"/>
      <c r="D98" s="939" t="n"/>
      <c r="E98" s="939" t="n"/>
      <c r="F98" s="939" t="n"/>
      <c r="G98" s="939" t="n">
        <v>-3278551</v>
      </c>
      <c r="H98" s="939" t="n">
        <v>-3808316</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t="n">
        <v>0</v>
      </c>
      <c r="H121" s="954" t="n">
        <v>0</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n"/>
      <c r="C124" s="952" t="n"/>
      <c r="D124" s="952" t="n"/>
      <c r="E124" s="952" t="n"/>
      <c r="F124" s="952" t="n"/>
      <c r="G124" s="952" t="n"/>
      <c r="H124" s="952" t="n"/>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t="n">
        <v>0</v>
      </c>
      <c r="H135" s="954" t="n">
        <v>0</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Statement of profit or loss Income tax expense Current income tax charge</t>
        </is>
      </c>
      <c r="G138" t="n">
        <v>3831900</v>
      </c>
      <c r="H138" t="n">
        <v>4902619</v>
      </c>
      <c r="N138">
        <f>B138</f>
        <v/>
      </c>
      <c r="O138" t="inlineStr"/>
      <c r="P138" t="inlineStr"/>
      <c r="Q138" t="inlineStr"/>
      <c r="R138" t="inlineStr"/>
      <c r="S138">
        <f>G138*BS!$B$9</f>
        <v/>
      </c>
      <c r="T138">
        <f>H138*BS!$B$9</f>
        <v/>
      </c>
    </row>
    <row r="139" customFormat="1" s="118">
      <c r="B139" t="inlineStr">
        <is>
          <t xml:space="preserve"> Statement of profit or loss Income tax expense Adjustments in respect of current income tax of previous years</t>
        </is>
      </c>
      <c r="G139" t="n">
        <v>1128541</v>
      </c>
      <c r="H139" t="n">
        <v>2429742</v>
      </c>
      <c r="N139">
        <f>B139</f>
        <v/>
      </c>
      <c r="O139" t="inlineStr"/>
      <c r="P139" t="inlineStr"/>
      <c r="Q139" t="inlineStr"/>
      <c r="R139" t="inlineStr"/>
      <c r="S139">
        <f>G139*BS!$B$9</f>
        <v/>
      </c>
      <c r="T139">
        <f>H139*BS!$B$9</f>
        <v/>
      </c>
    </row>
    <row r="140" customFormat="1" s="118">
      <c r="B140" t="inlineStr">
        <is>
          <t xml:space="preserve"> Deferred income tax Relating to the origination and reversal of timing differences</t>
        </is>
      </c>
      <c r="G140" t="n">
        <v>-337309</v>
      </c>
      <c r="H140" t="n">
        <v>330380</v>
      </c>
      <c r="N140">
        <f>B140</f>
        <v/>
      </c>
      <c r="O140" t="inlineStr"/>
      <c r="P140" t="inlineStr"/>
      <c r="Q140" t="inlineStr"/>
      <c r="R140" t="inlineStr"/>
      <c r="S140">
        <f>G140*BS!$B$9</f>
        <v/>
      </c>
      <c r="T140">
        <f>H140*BS!$B$9</f>
        <v/>
      </c>
    </row>
    <row r="141" customFormat="1" s="118">
      <c r="B141" t="inlineStr">
        <is>
          <t xml:space="preserve"> Deferred income tax Income tax expense reported in the statement of profit or loss</t>
        </is>
      </c>
      <c r="G141" t="n">
        <v>3494591</v>
      </c>
      <c r="H141" t="n">
        <v>5232985</v>
      </c>
      <c r="N141">
        <f>B141</f>
        <v/>
      </c>
      <c r="O141" t="inlineStr"/>
      <c r="P141" t="inlineStr"/>
      <c r="Q141" t="inlineStr"/>
      <c r="R141" t="inlineStr"/>
      <c r="S141">
        <f>G141*BS!$B$9</f>
        <v/>
      </c>
      <c r="T141">
        <f>H141*BS!$B$9</f>
        <v/>
      </c>
    </row>
    <row r="142" customFormat="1" s="118">
      <c r="B142" t="inlineStr">
        <is>
          <t xml:space="preserve">  Accounting profit before income tax</t>
        </is>
      </c>
      <c r="G142" t="n">
        <v>11642400</v>
      </c>
      <c r="H142" t="n">
        <v>17438388</v>
      </c>
      <c r="N142">
        <f>B142</f>
        <v/>
      </c>
      <c r="O142" t="inlineStr"/>
      <c r="P142" t="inlineStr"/>
      <c r="Q142" t="inlineStr"/>
      <c r="R142" t="inlineStr"/>
      <c r="S142">
        <f>G142*BS!$B$9</f>
        <v/>
      </c>
      <c r="T142">
        <f>H142*BS!$B$9</f>
        <v/>
      </c>
    </row>
    <row r="143" customFormat="1" s="118">
      <c r="B143" t="inlineStr">
        <is>
          <t xml:space="preserve">  Adjustments in respect of current income tax of previous years</t>
        </is>
      </c>
      <c r="G143" t="n">
        <v>0</v>
      </c>
      <c r="H143" t="n">
        <v>-14</v>
      </c>
      <c r="N143">
        <f>B143</f>
        <v/>
      </c>
      <c r="O143" t="inlineStr"/>
      <c r="P143" t="inlineStr"/>
      <c r="Q143" t="inlineStr"/>
      <c r="R143" t="inlineStr"/>
      <c r="S143">
        <f>G143*BS!$B$9</f>
        <v/>
      </c>
      <c r="T143">
        <f>H143*BS!$B$9</f>
        <v/>
      </c>
    </row>
    <row r="144" customFormat="1" s="118">
      <c r="B144" t="inlineStr">
        <is>
          <t xml:space="preserve">  Income tax expense reported in the statement of profit or loss</t>
        </is>
      </c>
      <c r="G144" t="n">
        <v>3494591</v>
      </c>
      <c r="H144" t="n">
        <v>5232985</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t="n">
        <v>0</v>
      </c>
      <c r="H152" s="158" t="n">
        <v>0</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t="n">
        <v>0</v>
      </c>
      <c r="H166" s="158" t="n">
        <v>0</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t="n">
        <v>0</v>
      </c>
      <c r="H180" s="942" t="n">
        <v>0</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48527403</v>
      </c>
      <c r="G12" s="1029" t="n">
        <v>22942139</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-1772456</v>
      </c>
      <c r="G13" s="1028" t="n">
        <v>-996345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778438</v>
      </c>
      <c r="G16" s="1028" t="n">
        <v>277373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-27694018</v>
      </c>
      <c r="G18" s="1029" t="n">
        <v>-25593972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-1136763</v>
      </c>
      <c r="G21" s="1028" t="n">
        <v>-2691037</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254500000</v>
      </c>
      <c r="G22" s="1028" t="n">
        <v>229500000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-274500000</v>
      </c>
      <c r="G23" s="1028" t="n">
        <v>-224000000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-21136763</v>
      </c>
      <c r="G25" s="1029" t="n">
        <v>2808963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