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638</v>
      </c>
      <c r="H15" s="103" t="n">
        <v>1001</v>
      </c>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Trade and Other Receivables</t>
        </is>
      </c>
      <c r="C29" s="103" t="n"/>
      <c r="D29" s="103" t="n"/>
      <c r="E29" s="103" t="n"/>
      <c r="F29" s="103" t="n"/>
      <c r="G29" s="103" t="n">
        <v>1388476</v>
      </c>
      <c r="H29" s="103" t="n">
        <v>449464</v>
      </c>
      <c r="I29" s="104" t="n"/>
      <c r="N29" s="105">
        <f>B29</f>
        <v/>
      </c>
      <c r="O29" s="106">
        <f>C29*BS!$B$9</f>
        <v/>
      </c>
      <c r="P29" s="106">
        <f>D29*BS!$B$9</f>
        <v/>
      </c>
      <c r="Q29" s="106">
        <f>E29*BS!$B$9</f>
        <v/>
      </c>
      <c r="R29" s="106">
        <f>F29*BS!$B$9</f>
        <v/>
      </c>
      <c r="S29" s="106">
        <f>G29*BS!$B$9</f>
        <v/>
      </c>
      <c r="T29" s="106">
        <f>H29*BS!$B$9</f>
        <v/>
      </c>
      <c r="U29" s="107">
        <f>I29</f>
        <v/>
      </c>
    </row>
    <row r="30" customFormat="1" s="79">
      <c r="A30" s="618" t="n"/>
      <c r="B30" s="102" t="n"/>
      <c r="C30" s="103" t="n"/>
      <c r="D30" s="103" t="n"/>
      <c r="E30" s="103" t="n"/>
      <c r="F30" s="103" t="n"/>
      <c r="G30" s="103" t="n"/>
      <c r="H30" s="103" t="n"/>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inlineStr">
        <is>
          <t>Inventories</t>
        </is>
      </c>
      <c r="C43" s="103" t="n"/>
      <c r="D43" s="103" t="n"/>
      <c r="E43" s="103" t="n"/>
      <c r="F43" s="103" t="n"/>
      <c r="G43" s="103" t="n">
        <v>5582012</v>
      </c>
      <c r="H43" s="103" t="n">
        <v>6284788</v>
      </c>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inlineStr">
        <is>
          <t>CURRENT ASSETS</t>
        </is>
      </c>
      <c r="C56" s="939" t="n"/>
      <c r="D56" s="939" t="n"/>
      <c r="E56" s="939" t="n"/>
      <c r="F56" s="939" t="n"/>
      <c r="G56" s="939" t="n">
        <v>0</v>
      </c>
      <c r="H56" s="939" t="n">
        <v>0</v>
      </c>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inlineStr">
        <is>
          <t>Other Financial Assets</t>
        </is>
      </c>
      <c r="C57" s="939" t="n"/>
      <c r="D57" s="939" t="n"/>
      <c r="E57" s="939" t="n"/>
      <c r="F57" s="939" t="n"/>
      <c r="G57" s="939" t="n">
        <v>5951473</v>
      </c>
      <c r="H57" s="939" t="n">
        <v>9440013</v>
      </c>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inlineStr">
        <is>
          <t>Other Assets</t>
        </is>
      </c>
      <c r="C58" s="939" t="n"/>
      <c r="D58" s="939" t="n"/>
      <c r="E58" s="939" t="n"/>
      <c r="F58" s="939" t="n"/>
      <c r="G58" s="939" t="n">
        <v>123851</v>
      </c>
      <c r="H58" s="939" t="n">
        <v>75213</v>
      </c>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inlineStr">
        <is>
          <t>CURRENT ASSETS</t>
        </is>
      </c>
      <c r="C70" s="939" t="n"/>
      <c r="D70" s="939" t="n"/>
      <c r="E70" s="939" t="n"/>
      <c r="F70" s="939" t="n"/>
      <c r="G70" s="939" t="n">
        <v>0</v>
      </c>
      <c r="H70" s="939" t="n">
        <v>0</v>
      </c>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inlineStr">
        <is>
          <t>Other Financial Assets</t>
        </is>
      </c>
      <c r="C71" s="939" t="n"/>
      <c r="D71" s="939" t="n"/>
      <c r="E71" s="939" t="n"/>
      <c r="F71" s="939" t="n"/>
      <c r="G71" s="939" t="n">
        <v>5951473</v>
      </c>
      <c r="H71" s="939" t="n">
        <v>9440013</v>
      </c>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inlineStr">
        <is>
          <t>Trade and Other Receivables</t>
        </is>
      </c>
      <c r="C72" s="939" t="n"/>
      <c r="D72" s="939" t="n"/>
      <c r="E72" s="939" t="n"/>
      <c r="F72" s="939" t="n"/>
      <c r="G72" s="939" t="n">
        <v>1388476</v>
      </c>
      <c r="H72" s="939" t="n">
        <v>449464</v>
      </c>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inlineStr">
        <is>
          <t>Other Assets</t>
        </is>
      </c>
      <c r="C73" s="939" t="n"/>
      <c r="D73" s="939" t="n"/>
      <c r="E73" s="939" t="n"/>
      <c r="F73" s="939" t="n"/>
      <c r="G73" s="939" t="n">
        <v>123851</v>
      </c>
      <c r="H73" s="939" t="n">
        <v>75213</v>
      </c>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Mill Plant  Gross CarryingAmount - at cost Balance at 31 March 2021</t>
        </is>
      </c>
      <c r="C86" s="939" t="n"/>
      <c r="D86" s="939" t="n"/>
      <c r="E86" s="939" t="n"/>
      <c r="F86" s="939" t="n"/>
      <c r="G86" s="939" t="n">
        <v>12575387</v>
      </c>
      <c r="H86" s="939" t="n">
        <v>0</v>
      </c>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inlineStr">
        <is>
          <t>Mill Plant  Gross Carrying Amount - at cost Balance at 31 March 2022</t>
        </is>
      </c>
      <c r="C87" s="939" t="n"/>
      <c r="D87" s="939" t="n"/>
      <c r="E87" s="939" t="n"/>
      <c r="F87" s="939" t="n"/>
      <c r="G87" s="939" t="n">
        <v>0</v>
      </c>
      <c r="H87" s="939" t="n">
        <v>12575387</v>
      </c>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inlineStr">
        <is>
          <t>Plant Equipment &amp; Motor Vehicles  Gross CarryingAmount - at cost Balance at 31 March 2021</t>
        </is>
      </c>
      <c r="C88" s="939" t="n"/>
      <c r="D88" s="939" t="n"/>
      <c r="E88" s="939" t="n"/>
      <c r="F88" s="939" t="n"/>
      <c r="G88" s="939" t="n">
        <v>2379850</v>
      </c>
      <c r="H88" s="939" t="n">
        <v>0</v>
      </c>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inlineStr">
        <is>
          <t>Plant Equipment &amp; Motor Vehicles  Gross Carrying Amount - at cost Balance at 31 March 2022</t>
        </is>
      </c>
      <c r="C89" s="103" t="n"/>
      <c r="D89" s="103" t="n"/>
      <c r="E89" s="103" t="n"/>
      <c r="F89" s="103" t="n"/>
      <c r="G89" s="103" t="n">
        <v>0</v>
      </c>
      <c r="H89" s="103" t="n">
        <v>2370418</v>
      </c>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inlineStr">
        <is>
          <t>Office Equipment  Gross CarryingAmount - at cost Balance at 31 March 2021</t>
        </is>
      </c>
      <c r="C90" s="939" t="n"/>
      <c r="D90" s="939" t="n"/>
      <c r="E90" s="939" t="n"/>
      <c r="F90" s="939" t="n"/>
      <c r="G90" s="939" t="n">
        <v>273459</v>
      </c>
      <c r="H90" s="939" t="n">
        <v>0</v>
      </c>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inlineStr">
        <is>
          <t>Office Equipment  Gross Carrying Amount - at cost Balance at 31 March 2022</t>
        </is>
      </c>
      <c r="C91" s="939" t="n"/>
      <c r="D91" s="939" t="n"/>
      <c r="E91" s="939" t="n"/>
      <c r="F91" s="939" t="n"/>
      <c r="G91" s="939" t="n">
        <v>0</v>
      </c>
      <c r="H91" s="939" t="n">
        <v>271216</v>
      </c>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inlineStr">
        <is>
          <t>IFC  Gross CarryingAmount - at cost Balance at 31 March 2021</t>
        </is>
      </c>
      <c r="C92" s="939" t="n"/>
      <c r="D92" s="939" t="n"/>
      <c r="E92" s="939" t="n"/>
      <c r="F92" s="939" t="n"/>
      <c r="G92" s="939" t="n">
        <v>3907392</v>
      </c>
      <c r="H92" s="939" t="n">
        <v>0</v>
      </c>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inlineStr">
        <is>
          <t>IFC  Gross Carrying Amount - at cost Balance at 31 March 2022</t>
        </is>
      </c>
      <c r="C93" s="939" t="n"/>
      <c r="D93" s="939" t="n"/>
      <c r="E93" s="939" t="n"/>
      <c r="F93" s="939" t="n"/>
      <c r="G93" s="939" t="n">
        <v>0</v>
      </c>
      <c r="H93" s="939" t="n">
        <v>3907392</v>
      </c>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inlineStr">
        <is>
          <t>Capital Works in Progress  Gross Carrying Amount - at cost Balance at 31 March 2022</t>
        </is>
      </c>
      <c r="C94" s="939" t="n"/>
      <c r="D94" s="939" t="n"/>
      <c r="E94" s="939" t="n"/>
      <c r="F94" s="939" t="n"/>
      <c r="G94" s="939" t="n">
        <v>0</v>
      </c>
      <c r="H94" s="939" t="n">
        <v>8512</v>
      </c>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inlineStr">
        <is>
          <t>Capital Works in Progress  Net Book Value As at 31 March 2022</t>
        </is>
      </c>
      <c r="C95" s="939" t="n"/>
      <c r="D95" s="939" t="n"/>
      <c r="E95" s="939" t="n"/>
      <c r="F95" s="939" t="n"/>
      <c r="G95" s="939" t="n">
        <v>0</v>
      </c>
      <c r="H95" s="939" t="n">
        <v>8512</v>
      </c>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Mill Plant  Accumulated Depreciation Balance at31 March 2021</t>
        </is>
      </c>
      <c r="C100" s="952" t="n"/>
      <c r="D100" s="952" t="n"/>
      <c r="E100" s="952" t="n"/>
      <c r="F100" s="952" t="n"/>
      <c r="G100" s="952" t="n">
        <v>10156125</v>
      </c>
      <c r="H100" s="952" t="n">
        <v>0</v>
      </c>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inlineStr">
        <is>
          <t>Mill Plant  Accumulated Depreciation Balance at 31 March 2022</t>
        </is>
      </c>
      <c r="C101" s="952" t="n"/>
      <c r="D101" s="939" t="n"/>
      <c r="E101" s="939" t="n"/>
      <c r="F101" s="939" t="n"/>
      <c r="G101" s="939" t="n">
        <v>0</v>
      </c>
      <c r="H101" s="939" t="n">
        <v>10395741</v>
      </c>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inlineStr">
        <is>
          <t>Plant Equipment &amp; Motor Vehicles  Accumulated Depreciation Balance at31 March 2021</t>
        </is>
      </c>
      <c r="C102" s="952" t="n"/>
      <c r="D102" s="939" t="n"/>
      <c r="E102" s="939" t="n"/>
      <c r="F102" s="939" t="n"/>
      <c r="G102" s="939" t="n">
        <v>1171163</v>
      </c>
      <c r="H102" s="939" t="n">
        <v>0</v>
      </c>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inlineStr">
        <is>
          <t>Plant Equipment &amp; Motor Vehicles  Accumulated Depreciation Balance at 31 March 2022</t>
        </is>
      </c>
      <c r="C103" s="103" t="n"/>
      <c r="D103" s="103" t="n"/>
      <c r="E103" s="103" t="n"/>
      <c r="F103" s="103" t="n"/>
      <c r="G103" s="103" t="n">
        <v>0</v>
      </c>
      <c r="H103" s="103" t="n">
        <v>1336294</v>
      </c>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inlineStr">
        <is>
          <t>Office Equipment  Accumulated Depreciation Balance at31 March 2021</t>
        </is>
      </c>
      <c r="C104" s="952" t="n"/>
      <c r="D104" s="952" t="n"/>
      <c r="E104" s="952" t="n"/>
      <c r="F104" s="952" t="n"/>
      <c r="G104" s="952" t="n">
        <v>225874</v>
      </c>
      <c r="H104" s="952" t="n">
        <v>0</v>
      </c>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inlineStr">
        <is>
          <t>Office Equipment  Accumulated Depreciation Balance at 31 March 2022</t>
        </is>
      </c>
      <c r="C105" s="952" t="n"/>
      <c r="D105" s="952" t="n"/>
      <c r="E105" s="952" t="n"/>
      <c r="F105" s="952" t="n"/>
      <c r="G105" s="952" t="n">
        <v>0</v>
      </c>
      <c r="H105" s="952" t="n">
        <v>228754</v>
      </c>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inlineStr">
        <is>
          <t>IFC  Accumulated Depreciation Balance at31 March 2021</t>
        </is>
      </c>
      <c r="C106" s="952" t="n"/>
      <c r="D106" s="952" t="n"/>
      <c r="E106" s="952" t="n"/>
      <c r="F106" s="952" t="n"/>
      <c r="G106" s="952" t="n">
        <v>1489564</v>
      </c>
      <c r="H106" s="952" t="n">
        <v>0</v>
      </c>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inlineStr">
        <is>
          <t>IFC  Accumulated Depreciation Balance at 31 March 2022</t>
        </is>
      </c>
      <c r="C107" s="952" t="n"/>
      <c r="D107" s="952" t="n"/>
      <c r="E107" s="952" t="n"/>
      <c r="F107" s="952" t="n"/>
      <c r="G107" s="952" t="n">
        <v>0</v>
      </c>
      <c r="H107" s="952" t="n">
        <v>1645780</v>
      </c>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Right of Use Asset</t>
        </is>
      </c>
      <c r="C114" s="939" t="n"/>
      <c r="D114" s="939" t="n"/>
      <c r="E114" s="939" t="n"/>
      <c r="F114" s="939" t="n"/>
      <c r="G114" s="939" t="n">
        <v>7922217</v>
      </c>
      <c r="H114" s="939" t="n">
        <v>8179443</v>
      </c>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0</v>
      </c>
      <c r="H163" s="940" t="n">
        <v>0</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NON-CURRENT ASSETS</t>
        </is>
      </c>
      <c r="C165" s="939" t="n"/>
      <c r="D165" s="939" t="n"/>
      <c r="E165" s="939" t="n"/>
      <c r="F165" s="939" t="n"/>
      <c r="G165" s="939" t="n">
        <v>0</v>
      </c>
      <c r="H165" s="939" t="n">
        <v>0</v>
      </c>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inlineStr">
        <is>
          <t>Other Assets</t>
        </is>
      </c>
      <c r="C166" s="939" t="n"/>
      <c r="D166" s="939" t="n"/>
      <c r="E166" s="939" t="n"/>
      <c r="F166" s="939" t="n"/>
      <c r="G166" s="939" t="n">
        <v>19149</v>
      </c>
      <c r="H166" s="939" t="n">
        <v>19211</v>
      </c>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inlineStr">
        <is>
          <t>Lease Liability</t>
        </is>
      </c>
      <c r="C16" s="939" t="n"/>
      <c r="D16" s="939" t="n"/>
      <c r="E16" s="939" t="n"/>
      <c r="F16" s="939" t="n"/>
      <c r="G16" s="939" t="n">
        <v>519818</v>
      </c>
      <c r="H16" s="939" t="n">
        <v>543600</v>
      </c>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inlineStr">
        <is>
          <t>CURRENT LIABILITIES</t>
        </is>
      </c>
      <c r="C30" s="939" t="n"/>
      <c r="D30" s="939" t="n"/>
      <c r="E30" s="939" t="n"/>
      <c r="F30" s="939" t="n"/>
      <c r="G30" s="939" t="n">
        <v>0</v>
      </c>
      <c r="H30" s="939" t="n">
        <v>0</v>
      </c>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inlineStr">
        <is>
          <t>Trade and Other Payables</t>
        </is>
      </c>
      <c r="C58" s="939" t="n"/>
      <c r="D58" s="939" t="n"/>
      <c r="E58" s="939" t="n"/>
      <c r="F58" s="939" t="n"/>
      <c r="G58" s="939" t="n">
        <v>4043801</v>
      </c>
      <c r="H58" s="939" t="n">
        <v>5354082</v>
      </c>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inlineStr">
        <is>
          <t>CURRENT LIABILITIES</t>
        </is>
      </c>
      <c r="C70" s="939" t="n"/>
      <c r="D70" s="939" t="n"/>
      <c r="E70" s="939" t="n"/>
      <c r="F70" s="939" t="n"/>
      <c r="G70" s="939" t="n">
        <v>0</v>
      </c>
      <c r="H70" s="939" t="n">
        <v>0</v>
      </c>
      <c r="I70" s="977" t="n"/>
      <c r="J70" s="180" t="n"/>
      <c r="N70" s="976">
        <f>B70</f>
        <v/>
      </c>
      <c r="O70" s="192">
        <f>C70*BS!$B$9</f>
        <v/>
      </c>
      <c r="P70" s="192">
        <f>D70*BS!$B$9</f>
        <v/>
      </c>
      <c r="Q70" s="192">
        <f>E70*BS!$B$9</f>
        <v/>
      </c>
      <c r="R70" s="192">
        <f>F70*BS!$B$9</f>
        <v/>
      </c>
      <c r="S70" s="192">
        <f>G70*BS!$B$9</f>
        <v/>
      </c>
      <c r="T70" s="192">
        <f>H70*BS!$B$9</f>
        <v/>
      </c>
      <c r="U70" s="193">
        <f>I70</f>
        <v/>
      </c>
    </row>
    <row r="71">
      <c r="B71" s="102" t="inlineStr">
        <is>
          <t>Trade and Other Payables</t>
        </is>
      </c>
      <c r="C71" s="939" t="n"/>
      <c r="D71" s="939" t="n"/>
      <c r="E71" s="939" t="n"/>
      <c r="F71" s="939" t="n"/>
      <c r="G71" s="939" t="n">
        <v>4043801</v>
      </c>
      <c r="H71" s="939" t="n">
        <v>5354082</v>
      </c>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0</v>
      </c>
      <c r="H86" s="954" t="n">
        <v>0</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CURRENT LIABILITIES</t>
        </is>
      </c>
      <c r="C88" s="939" t="n"/>
      <c r="D88" s="939" t="n"/>
      <c r="E88" s="939" t="n"/>
      <c r="F88" s="939" t="n"/>
      <c r="G88" s="939" t="n">
        <v>0</v>
      </c>
      <c r="H88" s="939" t="n">
        <v>0</v>
      </c>
      <c r="I88" s="975" t="n"/>
      <c r="J88" s="180" t="n"/>
      <c r="N88" s="976">
        <f>B88</f>
        <v/>
      </c>
      <c r="O88" s="192">
        <f>C88*BS!$B$9</f>
        <v/>
      </c>
      <c r="P88" s="192">
        <f>D88*BS!$B$9</f>
        <v/>
      </c>
      <c r="Q88" s="192">
        <f>E88*BS!$B$9</f>
        <v/>
      </c>
      <c r="R88" s="192">
        <f>F88*BS!$B$9</f>
        <v/>
      </c>
      <c r="S88" s="192">
        <f>G88*BS!$B$9</f>
        <v/>
      </c>
      <c r="T88" s="192">
        <f>H88*BS!$B$9</f>
        <v/>
      </c>
      <c r="U88" s="193">
        <f>I88</f>
        <v/>
      </c>
    </row>
    <row r="89">
      <c r="B89" s="102" t="inlineStr">
        <is>
          <t>Trade and Other Payables</t>
        </is>
      </c>
      <c r="C89" s="939" t="n"/>
      <c r="D89" s="939" t="n"/>
      <c r="E89" s="939" t="n"/>
      <c r="F89" s="939" t="n"/>
      <c r="G89" s="939" t="n">
        <v>4043801</v>
      </c>
      <c r="H89" s="939" t="n">
        <v>5354082</v>
      </c>
      <c r="I89" s="975" t="n"/>
      <c r="J89" s="180" t="n"/>
      <c r="N89" s="976">
        <f>B89</f>
        <v/>
      </c>
      <c r="O89" s="192">
        <f>C89*BS!$B$9</f>
        <v/>
      </c>
      <c r="P89" s="192">
        <f>D89*BS!$B$9</f>
        <v/>
      </c>
      <c r="Q89" s="192">
        <f>E89*BS!$B$9</f>
        <v/>
      </c>
      <c r="R89" s="192">
        <f>F89*BS!$B$9</f>
        <v/>
      </c>
      <c r="S89" s="192">
        <f>G89*BS!$B$9</f>
        <v/>
      </c>
      <c r="T89" s="192">
        <f>H89*BS!$B$9</f>
        <v/>
      </c>
      <c r="U89" s="193">
        <f>I89</f>
        <v/>
      </c>
    </row>
    <row r="90">
      <c r="B90" s="211" t="inlineStr">
        <is>
          <t>Provisions</t>
        </is>
      </c>
      <c r="C90" s="939" t="n"/>
      <c r="D90" s="939" t="n"/>
      <c r="E90" s="939" t="n"/>
      <c r="F90" s="939" t="n"/>
      <c r="G90" s="939" t="n">
        <v>103749</v>
      </c>
      <c r="H90" s="939" t="n">
        <v>98588</v>
      </c>
      <c r="I90" s="975" t="n"/>
      <c r="J90" s="180" t="n"/>
      <c r="N90" s="97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inlineStr">
        <is>
          <t>Lease Liability</t>
        </is>
      </c>
      <c r="C103" s="103" t="n"/>
      <c r="D103" s="103" t="n"/>
      <c r="E103" s="103" t="n"/>
      <c r="F103" s="103" t="n"/>
      <c r="G103" s="103" t="n">
        <v>7589759</v>
      </c>
      <c r="H103" s="103" t="n">
        <v>7932652</v>
      </c>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inlineStr">
        <is>
          <t>Lease Liability</t>
        </is>
      </c>
      <c r="C111" s="103" t="n"/>
      <c r="D111" s="103" t="n"/>
      <c r="E111" s="103" t="n"/>
      <c r="F111" s="103" t="n"/>
      <c r="G111" s="103" t="n">
        <v>7589759</v>
      </c>
      <c r="H111" s="103" t="n">
        <v>7932652</v>
      </c>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inlineStr">
        <is>
          <t>Lease Liability</t>
        </is>
      </c>
      <c r="C125" s="103" t="n"/>
      <c r="D125" s="103" t="n"/>
      <c r="E125" s="103" t="n"/>
      <c r="F125" s="103" t="n"/>
      <c r="G125" s="103" t="n">
        <v>7589759</v>
      </c>
      <c r="H125" s="103" t="n">
        <v>7932652</v>
      </c>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NON-CURRENT LIABILITIES</t>
        </is>
      </c>
      <c r="C129" s="991" t="n"/>
      <c r="D129" s="991" t="n"/>
      <c r="E129" s="991" t="n"/>
      <c r="F129" s="991" t="n"/>
      <c r="G129" s="991" t="n">
        <v>0</v>
      </c>
      <c r="H129" s="991" t="n">
        <v>0</v>
      </c>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inlineStr">
        <is>
          <t>Provisions</t>
        </is>
      </c>
      <c r="C130" s="991" t="n"/>
      <c r="D130" s="991" t="n"/>
      <c r="E130" s="991" t="n"/>
      <c r="F130" s="991" t="n"/>
      <c r="G130" s="991" t="n">
        <v>2087</v>
      </c>
      <c r="H130" s="991" t="n">
        <v>4636</v>
      </c>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v>0</v>
      </c>
      <c r="H157" s="952" t="n">
        <v>0</v>
      </c>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0</v>
      </c>
      <c r="H178" s="954" t="n">
        <v>0</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inlineStr">
        <is>
          <t>Retained Earnings</t>
        </is>
      </c>
      <c r="C179" s="996" t="n"/>
      <c r="D179" s="996" t="n"/>
      <c r="E179" s="996" t="n"/>
      <c r="F179" s="996" t="n"/>
      <c r="G179" s="996" t="n">
        <v>13555762</v>
      </c>
      <c r="H179" s="996" t="n">
        <v>14773347</v>
      </c>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c r="H181" s="103" t="n"/>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t="n">
        <v>0</v>
      </c>
      <c r="H195" s="954" t="n">
        <v>0</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32371336</v>
      </c>
      <c r="H15" s="939" t="n">
        <v>45712841</v>
      </c>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inlineStr">
        <is>
          <t>Cost of sales</t>
        </is>
      </c>
      <c r="C29" s="939" t="n"/>
      <c r="D29" s="939" t="n"/>
      <c r="E29" s="939" t="n"/>
      <c r="F29" s="939" t="n"/>
      <c r="G29" s="939" t="n">
        <v>-31650062</v>
      </c>
      <c r="H29" s="939" t="n">
        <v>-41244233</v>
      </c>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Administration expenses</t>
        </is>
      </c>
      <c r="C56" s="939" t="n"/>
      <c r="D56" s="939" t="n"/>
      <c r="E56" s="939" t="n"/>
      <c r="F56" s="939" t="n"/>
      <c r="G56" s="939" t="n">
        <v>-2772365</v>
      </c>
      <c r="H56" s="939" t="n">
        <v>-2460781</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n"/>
      <c r="C57" s="939" t="n"/>
      <c r="D57" s="939" t="n"/>
      <c r="E57" s="939" t="n"/>
      <c r="F57" s="939" t="n"/>
      <c r="G57" s="939" t="n"/>
      <c r="H57" s="939" t="n"/>
      <c r="I57" s="1017" t="n"/>
      <c r="N57" s="293">
        <f>B57</f>
        <v/>
      </c>
      <c r="O57" s="192">
        <f>C57*BS!$B$9</f>
        <v/>
      </c>
      <c r="P57" s="192">
        <f>D57*BS!$B$9</f>
        <v/>
      </c>
      <c r="Q57" s="192">
        <f>E57*BS!$B$9</f>
        <v/>
      </c>
      <c r="R57" s="192">
        <f>F57*BS!$B$9</f>
        <v/>
      </c>
      <c r="S57" s="192">
        <f>G57*BS!$B$9</f>
        <v/>
      </c>
      <c r="T57" s="192">
        <f>H57*BS!$B$9</f>
        <v/>
      </c>
      <c r="U57" s="1016">
        <f>I57</f>
        <v/>
      </c>
    </row>
    <row r="58" customFormat="1" s="279">
      <c r="A58" s="118" t="n"/>
      <c r="B58" s="102" t="n"/>
      <c r="C58" s="939" t="n"/>
      <c r="D58" s="939" t="n"/>
      <c r="E58" s="939" t="n"/>
      <c r="F58" s="939" t="n"/>
      <c r="G58" s="939" t="n"/>
      <c r="H58" s="939" t="n"/>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inlineStr">
        <is>
          <t>Administration expenses</t>
        </is>
      </c>
      <c r="C80" s="939" t="n"/>
      <c r="D80" s="939" t="n"/>
      <c r="E80" s="939" t="n"/>
      <c r="F80" s="939" t="n"/>
      <c r="G80" s="939" t="n">
        <v>-2772365</v>
      </c>
      <c r="H80" s="939" t="n">
        <v>-2460781</v>
      </c>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inlineStr">
        <is>
          <t>Other revenue</t>
        </is>
      </c>
      <c r="C84" s="991" t="n"/>
      <c r="D84" s="991" t="n"/>
      <c r="E84" s="991" t="n"/>
      <c r="F84" s="991" t="n"/>
      <c r="G84" s="991" t="n">
        <v>375865</v>
      </c>
      <c r="H84" s="991" t="n">
        <v>141303</v>
      </c>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n"/>
      <c r="C98" s="939" t="n"/>
      <c r="D98" s="939" t="n"/>
      <c r="E98" s="939" t="n"/>
      <c r="F98" s="939" t="n"/>
      <c r="G98" s="939" t="n"/>
      <c r="H98" s="939" t="n"/>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n"/>
      <c r="C99" s="939" t="n"/>
      <c r="D99" s="939" t="n"/>
      <c r="E99" s="939" t="n"/>
      <c r="F99" s="939" t="n"/>
      <c r="G99" s="939" t="n"/>
      <c r="H99" s="939" t="n"/>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t="n">
        <v>0</v>
      </c>
      <c r="H108" s="954" t="n">
        <v>0</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Finance expenses</t>
        </is>
      </c>
      <c r="C111" s="939" t="n"/>
      <c r="D111" s="939" t="n"/>
      <c r="E111" s="939" t="n"/>
      <c r="F111" s="939" t="n"/>
      <c r="G111" s="939" t="n">
        <v>-417447</v>
      </c>
      <c r="H111" s="939" t="n">
        <v>-409723</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Finance expenses</t>
        </is>
      </c>
      <c r="C124" s="952" t="n"/>
      <c r="D124" s="952" t="n"/>
      <c r="E124" s="952" t="n"/>
      <c r="F124" s="952" t="n"/>
      <c r="G124" s="952" t="n">
        <v>-417447</v>
      </c>
      <c r="H124" s="952" t="n">
        <v>-409723</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(expense)/benefit</t>
        </is>
      </c>
      <c r="D138" s="939" t="n"/>
      <c r="E138" s="939" t="n"/>
      <c r="F138" s="939" t="n"/>
      <c r="G138" s="939" t="n">
        <v>626521</v>
      </c>
      <c r="H138" s="939" t="n">
        <v>-521822</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3874101</v>
      </c>
      <c r="G12" s="1029" t="n">
        <v>4075567</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-810861</v>
      </c>
      <c r="G13" s="1028" t="n">
        <v>-82155</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250046</v>
      </c>
      <c r="G16" s="1028" t="n">
        <v>39091</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-560815</v>
      </c>
      <c r="G18" s="1029" t="n">
        <v>-43064</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-519818</v>
      </c>
      <c r="G23" s="1028" t="n">
        <v>-543600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-3313420</v>
      </c>
      <c r="G25" s="1029" t="n">
        <v>-4032140</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