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t>
        </is>
      </c>
      <c r="C15" s="103" t="n"/>
      <c r="D15" s="103" t="n"/>
      <c r="E15" s="103" t="n"/>
      <c r="F15" s="103" t="n"/>
      <c r="G15" s="103" t="n">
        <v>14119138</v>
      </c>
      <c r="H15" s="103" t="n">
        <v>18929149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t>
        </is>
      </c>
      <c r="C29" s="103" t="n"/>
      <c r="D29" s="103" t="n"/>
      <c r="E29" s="103" t="n"/>
      <c r="F29" s="103" t="n"/>
      <c r="G29" s="103" t="n">
        <v>10208748</v>
      </c>
      <c r="H29" s="103" t="n">
        <v>9776186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t>
        </is>
      </c>
      <c r="C43" s="103" t="n"/>
      <c r="D43" s="103" t="n"/>
      <c r="E43" s="103" t="n"/>
      <c r="F43" s="103" t="n"/>
      <c r="G43" s="103" t="n">
        <v>14169514</v>
      </c>
      <c r="H43" s="103" t="n">
        <v>10893699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assets</t>
        </is>
      </c>
      <c r="C57" s="939" t="n"/>
      <c r="D57" s="939" t="n"/>
      <c r="E57" s="939" t="n"/>
      <c r="F57" s="939" t="n"/>
      <c r="G57" s="939" t="n">
        <v>408809</v>
      </c>
      <c r="H57" s="939" t="n">
        <v>550646</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Amounts receivable from related party</t>
        </is>
      </c>
      <c r="C70" s="939" t="n"/>
      <c r="D70" s="939" t="n"/>
      <c r="E70" s="939" t="n"/>
      <c r="F70" s="939" t="n"/>
      <c r="G70" s="939" t="n">
        <v>37702</v>
      </c>
      <c r="H70" s="939" t="n">
        <v>184367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Receivable from other affiliates</t>
        </is>
      </c>
      <c r="C71" s="939" t="n"/>
      <c r="D71" s="939" t="n"/>
      <c r="E71" s="939" t="n"/>
      <c r="F71" s="939" t="n"/>
      <c r="G71" s="939" t="n">
        <v>80109</v>
      </c>
      <c r="H71" s="939" t="n">
        <v>203314</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Furniture, Office Equipment  Gross carrying amount Balance 31 December 2021</t>
        </is>
      </c>
      <c r="C86" s="939" t="n"/>
      <c r="D86" s="939" t="n"/>
      <c r="E86" s="939" t="n"/>
      <c r="F86" s="939" t="n"/>
      <c r="G86" s="939" t="n">
        <v>469925</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Furniture, Office Equipment  Gross carrying amount Balance 31 December 2022</t>
        </is>
      </c>
      <c r="C87" s="939" t="n"/>
      <c r="D87" s="939" t="n"/>
      <c r="E87" s="939" t="n"/>
      <c r="F87" s="939" t="n"/>
      <c r="G87" s="939" t="n">
        <v>0</v>
      </c>
      <c r="H87" s="939" t="n">
        <v>496415</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Furniture, Fixtures and Fittings  Gross carrying amount Balance 31 December 2021</t>
        </is>
      </c>
      <c r="C88" s="939" t="n"/>
      <c r="D88" s="939" t="n"/>
      <c r="E88" s="939" t="n"/>
      <c r="F88" s="939" t="n"/>
      <c r="G88" s="939" t="n">
        <v>20427</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Furniture, Fixtures and Fittings  Gross carrying amount Balance 31 December 2022</t>
        </is>
      </c>
      <c r="C89" s="103" t="n"/>
      <c r="D89" s="103" t="n"/>
      <c r="E89" s="103" t="n"/>
      <c r="F89" s="103" t="n"/>
      <c r="G89" s="103" t="n">
        <v>0</v>
      </c>
      <c r="H89" s="103" t="n">
        <v>20427</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Furniture, Motor Vehicles  Gross carrying amount Balance 31 December 2021</t>
        </is>
      </c>
      <c r="C90" s="939" t="n"/>
      <c r="D90" s="939" t="n"/>
      <c r="E90" s="939" t="n"/>
      <c r="F90" s="939" t="n"/>
      <c r="G90" s="939" t="n">
        <v>605763</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Furniture, Motor Vehicles  Gross carrying amount Balance 31 December 2022</t>
        </is>
      </c>
      <c r="C91" s="939" t="n"/>
      <c r="D91" s="939" t="n"/>
      <c r="E91" s="939" t="n"/>
      <c r="F91" s="939" t="n"/>
      <c r="G91" s="939" t="n">
        <v>0</v>
      </c>
      <c r="H91" s="939" t="n">
        <v>548506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Furniture, Boat and Boat Equipment  Gross carrying amount Balance 31 December 2021</t>
        </is>
      </c>
      <c r="C92" s="939" t="n"/>
      <c r="D92" s="939" t="n"/>
      <c r="E92" s="939" t="n"/>
      <c r="F92" s="939" t="n"/>
      <c r="G92" s="939" t="n">
        <v>95153</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Furniture, Boat and Boat Equipment  Gross carrying amount Balance 31 December 2022</t>
        </is>
      </c>
      <c r="C93" s="939" t="n"/>
      <c r="D93" s="939" t="n"/>
      <c r="E93" s="939" t="n"/>
      <c r="F93" s="939" t="n"/>
      <c r="G93" s="939" t="n">
        <v>0</v>
      </c>
      <c r="H93" s="939" t="n">
        <v>36682</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230591</v>
      </c>
      <c r="H100" s="952" t="n">
        <v>367806</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xml:space="preserve">  Deferred tax asset</t>
        </is>
      </c>
      <c r="C161" s="103" t="n"/>
      <c r="D161" s="103" t="n"/>
      <c r="E161" s="103" t="n"/>
      <c r="F161" s="103" t="n"/>
      <c r="G161" s="103" t="n">
        <v>583665</v>
      </c>
      <c r="H161" s="103" t="n">
        <v>438131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liability</t>
        </is>
      </c>
      <c r="C16" s="939" t="n"/>
      <c r="D16" s="939" t="n"/>
      <c r="E16" s="939" t="n"/>
      <c r="F16" s="939" t="n"/>
      <c r="G16" s="939" t="n">
        <v>129468</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t>
        </is>
      </c>
      <c r="C58" s="939" t="n"/>
      <c r="D58" s="939" t="n"/>
      <c r="E58" s="939" t="n"/>
      <c r="F58" s="939" t="n"/>
      <c r="G58" s="939" t="n">
        <v>1674589</v>
      </c>
      <c r="H58" s="939" t="n">
        <v>893433</v>
      </c>
      <c r="I58" s="975" t="n"/>
      <c r="J58" s="180" t="n"/>
      <c r="N58" s="976">
        <f>B58</f>
        <v/>
      </c>
      <c r="O58" s="192" t="inlineStr"/>
      <c r="P58" s="192" t="inlineStr"/>
      <c r="Q58" s="192" t="inlineStr"/>
      <c r="R58" s="192" t="inlineStr"/>
      <c r="S58" s="192">
        <f>G58*BS!$B$9</f>
        <v/>
      </c>
      <c r="T58" s="192">
        <f>H58*BS!$B$9</f>
        <v/>
      </c>
      <c r="U58" s="193">
        <f>I58</f>
        <v/>
      </c>
    </row>
    <row r="59">
      <c r="B59" s="102" t="inlineStr">
        <is>
          <t xml:space="preserve">  GST payable</t>
        </is>
      </c>
      <c r="C59" s="939" t="n"/>
      <c r="D59" s="939" t="n"/>
      <c r="E59" s="939" t="n"/>
      <c r="F59" s="939" t="n"/>
      <c r="G59" s="939" t="n">
        <v>583149</v>
      </c>
      <c r="H59" s="939" t="n">
        <v>485017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Other payables</t>
        </is>
      </c>
      <c r="C60" s="939" t="n"/>
      <c r="D60" s="939" t="n"/>
      <c r="E60" s="939" t="n"/>
      <c r="F60" s="939" t="n"/>
      <c r="G60" s="939" t="n">
        <v>271859</v>
      </c>
      <c r="H60" s="939" t="n">
        <v>244827</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Sundry payables and accrued expenses</t>
        </is>
      </c>
      <c r="C70" s="939" t="n"/>
      <c r="D70" s="939" t="n"/>
      <c r="E70" s="939" t="n"/>
      <c r="F70" s="939" t="n"/>
      <c r="G70" s="939" t="n">
        <v>666309</v>
      </c>
      <c r="H70" s="939" t="n">
        <v>684912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Amounts due to related party</t>
        </is>
      </c>
      <c r="C88" s="939" t="n"/>
      <c r="D88" s="939" t="n"/>
      <c r="E88" s="939" t="n"/>
      <c r="F88" s="939" t="n"/>
      <c r="G88" s="939" t="n">
        <v>6448338</v>
      </c>
      <c r="H88" s="939" t="n">
        <v>4194477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GST payable</t>
        </is>
      </c>
      <c r="C89" s="939" t="n"/>
      <c r="D89" s="939" t="n"/>
      <c r="E89" s="939" t="n"/>
      <c r="F89" s="939" t="n"/>
      <c r="G89" s="939" t="n">
        <v>583149</v>
      </c>
      <c r="H89" s="939" t="n">
        <v>485017</v>
      </c>
      <c r="I89" s="975" t="n"/>
      <c r="J89" s="180" t="n"/>
      <c r="N89" s="976">
        <f>B89</f>
        <v/>
      </c>
      <c r="O89" s="192" t="inlineStr"/>
      <c r="P89" s="192" t="inlineStr"/>
      <c r="Q89" s="192" t="inlineStr"/>
      <c r="R89" s="192" t="inlineStr"/>
      <c r="S89" s="192">
        <f>G89*BS!$B$9</f>
        <v/>
      </c>
      <c r="T89" s="192">
        <f>H89*BS!$B$9</f>
        <v/>
      </c>
      <c r="U89" s="193">
        <f>I89</f>
        <v/>
      </c>
    </row>
    <row r="90">
      <c r="B90" s="211" t="inlineStr">
        <is>
          <t xml:space="preserve">  Other payables</t>
        </is>
      </c>
      <c r="C90" s="939" t="n"/>
      <c r="D90" s="939" t="n"/>
      <c r="E90" s="939" t="n"/>
      <c r="F90" s="939" t="n"/>
      <c r="G90" s="939" t="n">
        <v>271859</v>
      </c>
      <c r="H90" s="939" t="n">
        <v>244827</v>
      </c>
      <c r="I90" s="975" t="n"/>
      <c r="J90" s="180" t="n"/>
      <c r="N90" s="976">
        <f>B90</f>
        <v/>
      </c>
      <c r="O90" s="192" t="inlineStr"/>
      <c r="P90" s="192" t="inlineStr"/>
      <c r="Q90" s="192" t="inlineStr"/>
      <c r="R90" s="192" t="inlineStr"/>
      <c r="S90" s="192">
        <f>G90*BS!$B$9</f>
        <v/>
      </c>
      <c r="T90" s="192">
        <f>H90*BS!$B$9</f>
        <v/>
      </c>
      <c r="U90" s="193">
        <f>I90</f>
        <v/>
      </c>
    </row>
    <row r="91">
      <c r="B91" s="211" t="inlineStr">
        <is>
          <t xml:space="preserve">  Long service leave</t>
        </is>
      </c>
      <c r="C91" s="103" t="n"/>
      <c r="D91" s="103" t="n"/>
      <c r="E91" s="103" t="n"/>
      <c r="F91" s="103" t="n"/>
      <c r="G91" s="103" t="n">
        <v>302933</v>
      </c>
      <c r="H91" s="103" t="n">
        <v>354006</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Lease liability</t>
        </is>
      </c>
      <c r="C103" s="103" t="n"/>
      <c r="D103" s="103" t="n"/>
      <c r="E103" s="103" t="n"/>
      <c r="F103" s="103" t="n"/>
      <c r="G103" s="103" t="n">
        <v>129468</v>
      </c>
      <c r="H103" s="103" t="n">
        <v>0</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 xml:space="preserve">  Lease liability</t>
        </is>
      </c>
      <c r="C111" s="103" t="n"/>
      <c r="D111" s="103" t="n"/>
      <c r="E111" s="103" t="n"/>
      <c r="F111" s="103" t="n"/>
      <c r="G111" s="103" t="n">
        <v>129468</v>
      </c>
      <c r="H111" s="103" t="n">
        <v>0</v>
      </c>
      <c r="I111" s="975" t="n"/>
      <c r="J111" s="180" t="n"/>
      <c r="N111" s="976">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liability</t>
        </is>
      </c>
      <c r="C125" s="103" t="n"/>
      <c r="D125" s="103" t="n"/>
      <c r="E125" s="103" t="n"/>
      <c r="F125" s="103" t="n"/>
      <c r="G125" s="103" t="n">
        <v>129468</v>
      </c>
      <c r="H125" s="103" t="n">
        <v>0</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Long service leave</t>
        </is>
      </c>
      <c r="C129" s="991" t="n"/>
      <c r="D129" s="991" t="n"/>
      <c r="E129" s="991" t="n"/>
      <c r="F129" s="991" t="n"/>
      <c r="G129" s="991" t="n">
        <v>302933</v>
      </c>
      <c r="H129" s="991" t="n">
        <v>354006</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28731654</v>
      </c>
      <c r="H179" s="996" t="n">
        <v>32458949</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 xml:space="preserve">  Other reserves</t>
        </is>
      </c>
      <c r="C185" s="991" t="n"/>
      <c r="D185" s="991" t="n"/>
      <c r="E185" s="991" t="n"/>
      <c r="F185" s="991" t="n"/>
      <c r="G185" s="991" t="n">
        <v>25501</v>
      </c>
      <c r="H185" s="991" t="n">
        <v>25501</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 of goods</t>
        </is>
      </c>
      <c r="C15" s="939" t="n"/>
      <c r="D15" s="939" t="n"/>
      <c r="E15" s="939" t="n"/>
      <c r="F15" s="939" t="n"/>
      <c r="G15" s="939" t="n">
        <v>62256411</v>
      </c>
      <c r="H15" s="939" t="n">
        <v>60989750</v>
      </c>
      <c r="I15" s="289" t="n"/>
      <c r="N15" s="293">
        <f>B15</f>
        <v/>
      </c>
      <c r="O15" s="192" t="inlineStr"/>
      <c r="P15" s="192" t="inlineStr"/>
      <c r="Q15" s="192" t="inlineStr"/>
      <c r="R15" s="192" t="inlineStr"/>
      <c r="S15" s="192">
        <f>G15*BS!$B$9</f>
        <v/>
      </c>
      <c r="T15" s="192">
        <f>H15*BS!$B$9</f>
        <v/>
      </c>
      <c r="U15" s="1016">
        <f>I15</f>
        <v/>
      </c>
    </row>
    <row r="16" customFormat="1" s="118">
      <c r="B16" s="102" t="inlineStr">
        <is>
          <t xml:space="preserve"> Other income Gain on sale of assets</t>
        </is>
      </c>
      <c r="C16" s="939" t="n"/>
      <c r="D16" s="939" t="n"/>
      <c r="E16" s="939" t="n"/>
      <c r="F16" s="939" t="n"/>
      <c r="G16" s="939" t="n">
        <v>57410</v>
      </c>
      <c r="H16" s="939" t="n">
        <v>131272</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-42051641</v>
      </c>
      <c r="H29" s="939" t="n">
        <v>-42132190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0</v>
      </c>
      <c r="H30" s="939" t="n">
        <v>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-1008539</v>
      </c>
      <c r="H56" s="939" t="n">
        <v>-1196471</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Selling expenses</t>
        </is>
      </c>
      <c r="C57" s="939" t="n"/>
      <c r="D57" s="939" t="n"/>
      <c r="E57" s="939" t="n"/>
      <c r="F57" s="939" t="n"/>
      <c r="G57" s="939" t="n">
        <v>-428080</v>
      </c>
      <c r="H57" s="939" t="n">
        <v>-360132</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Occupancy</t>
        </is>
      </c>
      <c r="C58" s="939" t="n"/>
      <c r="D58" s="939" t="n"/>
      <c r="E58" s="939" t="n"/>
      <c r="F58" s="939" t="n"/>
      <c r="G58" s="939" t="n">
        <v>-283195</v>
      </c>
      <c r="H58" s="939" t="n">
        <v>-307679</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-283195</v>
      </c>
      <c r="H80" s="939" t="n">
        <v>-307679</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Other income Interest received</t>
        </is>
      </c>
      <c r="C84" s="991" t="n"/>
      <c r="D84" s="991" t="n"/>
      <c r="E84" s="991" t="n"/>
      <c r="F84" s="991" t="n"/>
      <c r="G84" s="991" t="n">
        <v>104437</v>
      </c>
      <c r="H84" s="991" t="n">
        <v>156244</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 xml:space="preserve"> Other income Gain on sale of assets</t>
        </is>
      </c>
      <c r="C85" s="991" t="n"/>
      <c r="D85" s="991" t="n"/>
      <c r="E85" s="991" t="n"/>
      <c r="F85" s="991" t="n"/>
      <c r="G85" s="991" t="n">
        <v>57410</v>
      </c>
      <c r="H85" s="991" t="n">
        <v>131272</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inlineStr">
        <is>
          <t xml:space="preserve"> Other income Other income</t>
        </is>
      </c>
      <c r="C86" s="991" t="n"/>
      <c r="D86" s="991" t="n"/>
      <c r="E86" s="991" t="n"/>
      <c r="F86" s="991" t="n"/>
      <c r="G86" s="991" t="n">
        <v>161847</v>
      </c>
      <c r="H86" s="991" t="n">
        <v>287516</v>
      </c>
      <c r="I86" s="1018" t="n"/>
      <c r="L86" s="279" t="n"/>
      <c r="M86" s="279" t="n"/>
      <c r="N86" s="301">
        <f>B86</f>
        <v/>
      </c>
      <c r="O86" s="192" t="inlineStr"/>
      <c r="P86" s="192" t="inlineStr"/>
      <c r="Q86" s="192" t="inlineStr"/>
      <c r="R86" s="192" t="inlineStr"/>
      <c r="S86" s="192">
        <f>G86*BS!$B$9</f>
        <v/>
      </c>
      <c r="T86" s="192">
        <f>H86*BS!$B$9</f>
        <v/>
      </c>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Other income Interest received</t>
        </is>
      </c>
      <c r="C98" s="939" t="n"/>
      <c r="D98" s="939" t="n"/>
      <c r="E98" s="939" t="n"/>
      <c r="F98" s="939" t="n"/>
      <c r="G98" s="939" t="n">
        <v>104437</v>
      </c>
      <c r="H98" s="939" t="n">
        <v>156244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Other interest expense</t>
        </is>
      </c>
      <c r="C111" s="939" t="n"/>
      <c r="D111" s="939" t="n"/>
      <c r="E111" s="939" t="n"/>
      <c r="F111" s="939" t="n"/>
      <c r="G111" s="939" t="n">
        <v>11959</v>
      </c>
      <c r="H111" s="939" t="n">
        <v>5145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Other interest expense</t>
        </is>
      </c>
      <c r="C124" s="952" t="n"/>
      <c r="D124" s="952" t="n"/>
      <c r="E124" s="952" t="n"/>
      <c r="F124" s="952" t="n"/>
      <c r="G124" s="952" t="n">
        <v>11959</v>
      </c>
      <c r="H124" s="952" t="n">
        <v>5145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2235677</v>
      </c>
      <c r="H138" t="n">
        <v>1453788</v>
      </c>
      <c r="N138">
        <f>B138</f>
        <v/>
      </c>
      <c r="O138" t="inlineStr"/>
      <c r="P138" t="inlineStr"/>
      <c r="Q138" t="inlineStr"/>
      <c r="R138" t="inlineStr"/>
      <c r="S138">
        <f>G138*BS!$B$9</f>
        <v/>
      </c>
      <c r="T138">
        <f>H138*BS!$B$9</f>
        <v/>
      </c>
    </row>
    <row r="139" customFormat="1" s="118">
      <c r="B139" t="inlineStr">
        <is>
          <t xml:space="preserve"> Income tax expense Deferred tax - origination and reversal of temporary differences</t>
        </is>
      </c>
      <c r="G139" t="n">
        <v>-129181</v>
      </c>
      <c r="H139" t="n">
        <v>145534</v>
      </c>
      <c r="N139">
        <f>B139</f>
        <v/>
      </c>
      <c r="O139" t="inlineStr"/>
      <c r="P139" t="inlineStr"/>
      <c r="Q139" t="inlineStr"/>
      <c r="R139" t="inlineStr"/>
      <c r="S139">
        <f>G139*BS!$B$9</f>
        <v/>
      </c>
      <c r="T139">
        <f>H139*BS!$B$9</f>
        <v/>
      </c>
    </row>
    <row r="140" customFormat="1" s="118">
      <c r="B140" t="inlineStr">
        <is>
          <t xml:space="preserve"> Income tax expense Aggregate income tax expense</t>
        </is>
      </c>
      <c r="G140" t="n">
        <v>2106496</v>
      </c>
      <c r="H140" t="n">
        <v>1599322</v>
      </c>
      <c r="N140">
        <f>B140</f>
        <v/>
      </c>
      <c r="O140" t="inlineStr"/>
      <c r="P140" t="inlineStr"/>
      <c r="Q140" t="inlineStr"/>
      <c r="R140" t="inlineStr"/>
      <c r="S140">
        <f>G140*BS!$B$9</f>
        <v/>
      </c>
      <c r="T140">
        <f>H140*BS!$B$9</f>
        <v/>
      </c>
    </row>
    <row r="141" customFormat="1" s="118">
      <c r="B141" t="inlineStr">
        <is>
          <t xml:space="preserve"> Deferred tax included in income tax expense comprises: Decrease/(increase) in deferred tax assets (note 15)</t>
        </is>
      </c>
      <c r="G141" t="n">
        <v>-129181</v>
      </c>
      <c r="H141" t="n">
        <v>145534</v>
      </c>
      <c r="N141">
        <f>B141</f>
        <v/>
      </c>
      <c r="O141" t="inlineStr"/>
      <c r="P141" t="inlineStr"/>
      <c r="Q141" t="inlineStr"/>
      <c r="R141" t="inlineStr"/>
      <c r="S141">
        <f>G141*BS!$B$9</f>
        <v/>
      </c>
      <c r="T141">
        <f>H141*BS!$B$9</f>
        <v/>
      </c>
    </row>
    <row r="142" customFormat="1" s="118">
      <c r="B142" t="inlineStr">
        <is>
          <t xml:space="preserve"> Numerical reconciliation ofincome tax expense and tax at the statutory rate Profit before income tax expense</t>
        </is>
      </c>
      <c r="G142" t="n">
        <v>7019068</v>
      </c>
      <c r="H142" t="n">
        <v>5326617</v>
      </c>
      <c r="N142">
        <f>B142</f>
        <v/>
      </c>
      <c r="O142" t="inlineStr"/>
      <c r="P142" t="inlineStr"/>
      <c r="Q142" t="inlineStr"/>
      <c r="R142" t="inlineStr"/>
      <c r="S142">
        <f>G142*BS!$B$9</f>
        <v/>
      </c>
      <c r="T142">
        <f>H142*BS!$B$9</f>
        <v/>
      </c>
    </row>
    <row r="143" customFormat="1" s="118">
      <c r="B143" t="inlineStr">
        <is>
          <t xml:space="preserve"> Numerical reconciliation ofincome tax expense and tax at the statutory rate Tax at the statutory tax rate of 30%</t>
        </is>
      </c>
      <c r="G143" t="n">
        <v>2105720</v>
      </c>
      <c r="H143" t="n">
        <v>1597985</v>
      </c>
      <c r="N143">
        <f>B143</f>
        <v/>
      </c>
      <c r="O143" t="inlineStr"/>
      <c r="P143" t="inlineStr"/>
      <c r="Q143" t="inlineStr"/>
      <c r="R143" t="inlineStr"/>
      <c r="S143">
        <f>G143*BS!$B$9</f>
        <v/>
      </c>
      <c r="T143">
        <f>H143*BS!$B$9</f>
        <v/>
      </c>
    </row>
    <row r="144" customFormat="1" s="118">
      <c r="B144" t="inlineStr">
        <is>
          <t xml:space="preserve"> Tax effect amounts which are not deductible/taxable) in calculating taxable income: Income tax expense</t>
        </is>
      </c>
      <c r="G144" t="n">
        <v>2106496</v>
      </c>
      <c r="H144" t="n">
        <v>1599322</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