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Cash at bank Cash at bank </t>
        </is>
      </c>
      <c r="C15" s="103" t="n"/>
      <c r="D15" s="103" t="n"/>
      <c r="E15" s="103" t="n"/>
      <c r="F15" s="103" t="n"/>
      <c r="G15" s="103" t="n">
        <v>24865549</v>
      </c>
      <c r="H15" s="103" t="n">
        <v>28882033</v>
      </c>
      <c r="I15" s="104" t="n"/>
      <c r="N15" s="105">
        <f>B15</f>
        <v/>
      </c>
      <c r="O15" s="106" t="inlineStr"/>
      <c r="P15" s="106" t="inlineStr"/>
      <c r="Q15" s="106" t="inlineStr"/>
      <c r="R15" s="106" t="inlineStr"/>
      <c r="S15" s="106">
        <f>G15*BS!$B$9</f>
        <v/>
      </c>
      <c r="T15" s="106">
        <f>H15*BS!$B$9</f>
        <v/>
      </c>
      <c r="U15" s="107">
        <f>I15</f>
        <v/>
      </c>
    </row>
    <row r="16" customFormat="1" s="79">
      <c r="A16" s="618" t="n"/>
      <c r="B16" s="102" t="inlineStr">
        <is>
          <t xml:space="preserve">  Cash and cash Cash and cash the statement of cash flows</t>
        </is>
      </c>
      <c r="C16" s="103" t="n"/>
      <c r="D16" s="103" t="n"/>
      <c r="E16" s="103" t="n"/>
      <c r="F16" s="103" t="n"/>
      <c r="G16" s="103" t="n">
        <v>24865549</v>
      </c>
      <c r="H16" s="103" t="n">
        <v>28882033</v>
      </c>
      <c r="I16" s="104" t="n"/>
      <c r="N16" s="105">
        <f>B16</f>
        <v/>
      </c>
      <c r="O16" s="106" t="inlineStr"/>
      <c r="P16" s="106" t="inlineStr"/>
      <c r="Q16" s="106" t="inlineStr"/>
      <c r="R16" s="106" t="inlineStr"/>
      <c r="S16" s="106">
        <f>G16*BS!$B$9</f>
        <v/>
      </c>
      <c r="T16" s="106">
        <f>H16*BS!$B$9</f>
        <v/>
      </c>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Current Trade receivables </t>
        </is>
      </c>
      <c r="C29" s="103" t="n"/>
      <c r="D29" s="103" t="n"/>
      <c r="E29" s="103" t="n"/>
      <c r="F29" s="103" t="n"/>
      <c r="G29" s="103" t="n">
        <v>19696542</v>
      </c>
      <c r="H29" s="103" t="n">
        <v>15098612</v>
      </c>
      <c r="I29" s="104" t="n"/>
      <c r="N29" s="105">
        <f>B29</f>
        <v/>
      </c>
      <c r="O29" s="106" t="inlineStr"/>
      <c r="P29" s="106" t="inlineStr"/>
      <c r="Q29" s="106" t="inlineStr"/>
      <c r="R29" s="106" t="inlineStr"/>
      <c r="S29" s="106">
        <f>G29*BS!$B$9</f>
        <v/>
      </c>
      <c r="T29" s="106">
        <f>H29*BS!$B$9</f>
        <v/>
      </c>
      <c r="U29" s="107">
        <f>I29</f>
        <v/>
      </c>
    </row>
    <row r="30" customFormat="1" s="79">
      <c r="A30" s="618" t="n"/>
      <c r="B30" s="102" t="inlineStr">
        <is>
          <t xml:space="preserve"> Current Provision for doubtful receivables </t>
        </is>
      </c>
      <c r="C30" s="103" t="n"/>
      <c r="D30" s="103" t="n"/>
      <c r="E30" s="103" t="n"/>
      <c r="F30" s="103" t="n"/>
      <c r="G30" s="103" t="n">
        <v>-591129</v>
      </c>
      <c r="H30" s="103" t="n">
        <v>-358551</v>
      </c>
      <c r="I30" s="104" t="n"/>
      <c r="N30" s="105">
        <f>B30</f>
        <v/>
      </c>
      <c r="O30" s="106" t="inlineStr"/>
      <c r="P30" s="106" t="inlineStr"/>
      <c r="Q30" s="106" t="inlineStr"/>
      <c r="R30" s="106" t="inlineStr"/>
      <c r="S30" s="106">
        <f>G30*BS!$B$9</f>
        <v/>
      </c>
      <c r="T30" s="106">
        <f>H30*BS!$B$9</f>
        <v/>
      </c>
      <c r="U30" s="107">
        <f>I30</f>
        <v/>
      </c>
    </row>
    <row r="31" customFormat="1" s="79">
      <c r="A31" s="618" t="n"/>
      <c r="B31" s="102" t="inlineStr">
        <is>
          <t xml:space="preserve"> Current  </t>
        </is>
      </c>
      <c r="C31" s="103" t="n"/>
      <c r="D31" s="103" t="n"/>
      <c r="E31" s="103" t="n"/>
      <c r="F31" s="103" t="n"/>
      <c r="G31" s="103" t="n">
        <v>19399916</v>
      </c>
      <c r="H31" s="103" t="n">
        <v>14884197</v>
      </c>
      <c r="I31" s="104" t="n"/>
      <c r="N31" s="105">
        <f>B31</f>
        <v/>
      </c>
      <c r="O31" s="109" t="inlineStr"/>
      <c r="P31" s="109" t="inlineStr"/>
      <c r="Q31" s="106" t="inlineStr"/>
      <c r="R31" s="106" t="inlineStr"/>
      <c r="S31" s="106">
        <f>G31*BS!$B$9</f>
        <v/>
      </c>
      <c r="T31" s="106">
        <f>H31*BS!$B$9</f>
        <v/>
      </c>
      <c r="U31" s="121">
        <f>I31</f>
        <v/>
      </c>
    </row>
    <row r="32" customFormat="1" s="79">
      <c r="A32" s="618" t="n"/>
      <c r="B32" s="102" t="inlineStr">
        <is>
          <t xml:space="preserve"> Current Amounts due from related parties 20</t>
        </is>
      </c>
      <c r="C32" s="103" t="n"/>
      <c r="D32" s="103" t="n"/>
      <c r="E32" s="103" t="n"/>
      <c r="F32" s="103" t="n"/>
      <c r="G32" s="103" t="n">
        <v>140944</v>
      </c>
      <c r="H32" s="103" t="n">
        <v>18599</v>
      </c>
      <c r="I32" s="104" t="n"/>
      <c r="N32" s="105">
        <f>B32</f>
        <v/>
      </c>
      <c r="O32" s="109" t="inlineStr"/>
      <c r="P32" s="109" t="inlineStr"/>
      <c r="Q32" s="106" t="inlineStr"/>
      <c r="R32" s="106" t="inlineStr"/>
      <c r="S32" s="106">
        <f>G32*BS!$B$9</f>
        <v/>
      </c>
      <c r="T32" s="106">
        <f>H32*BS!$B$9</f>
        <v/>
      </c>
      <c r="U32" s="121">
        <f>I32</f>
        <v/>
      </c>
    </row>
    <row r="33" customFormat="1" s="79">
      <c r="A33" s="618" t="n"/>
      <c r="B33" s="102" t="inlineStr">
        <is>
          <t xml:space="preserve"> Current Other receivables </t>
        </is>
      </c>
      <c r="C33" s="103" t="n"/>
      <c r="D33" s="103" t="n"/>
      <c r="E33" s="103" t="n"/>
      <c r="F33" s="103" t="n"/>
      <c r="G33" s="103" t="n">
        <v>153559</v>
      </c>
      <c r="H33" s="103" t="n">
        <v>125537</v>
      </c>
      <c r="I33" s="104" t="n"/>
      <c r="N33" s="105">
        <f>B33</f>
        <v/>
      </c>
      <c r="O33" s="109" t="inlineStr"/>
      <c r="P33" s="109" t="inlineStr"/>
      <c r="Q33" s="106" t="inlineStr"/>
      <c r="R33" s="106" t="inlineStr"/>
      <c r="S33" s="106">
        <f>G33*BS!$B$9</f>
        <v/>
      </c>
      <c r="T33" s="106">
        <f>H33*BS!$B$9</f>
        <v/>
      </c>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Finished goods</t>
        </is>
      </c>
      <c r="C43" s="103" t="n"/>
      <c r="D43" s="103" t="n"/>
      <c r="E43" s="103" t="n"/>
      <c r="F43" s="103" t="n"/>
      <c r="G43" s="103" t="n">
        <v>11985869</v>
      </c>
      <c r="H43" s="103" t="n">
        <v>9035150</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Goods in transit</t>
        </is>
      </c>
      <c r="C44" s="103" t="n"/>
      <c r="D44" s="103" t="n"/>
      <c r="E44" s="103" t="n"/>
      <c r="F44" s="103" t="n"/>
      <c r="G44" s="103" t="n">
        <v>7002302</v>
      </c>
      <c r="H44" s="103" t="n">
        <v>7732875</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Prepayments</t>
        </is>
      </c>
      <c r="C56" s="939" t="n"/>
      <c r="D56" s="939" t="n"/>
      <c r="E56" s="939" t="n"/>
      <c r="F56" s="939" t="n"/>
      <c r="G56" s="939" t="n">
        <v>552828</v>
      </c>
      <c r="H56" s="939" t="n">
        <v>503124</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 xml:space="preserve"> Current Trade receivables </t>
        </is>
      </c>
      <c r="C70" s="939" t="n"/>
      <c r="D70" s="939" t="n"/>
      <c r="E70" s="939" t="n"/>
      <c r="F70" s="939" t="n"/>
      <c r="G70" s="939" t="n">
        <v>19696542</v>
      </c>
      <c r="H70" s="939" t="n">
        <v>15098612</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 xml:space="preserve"> Current Provision for doubtful receivables </t>
        </is>
      </c>
      <c r="C71" s="939" t="n"/>
      <c r="D71" s="939" t="n"/>
      <c r="E71" s="939" t="n"/>
      <c r="F71" s="939" t="n"/>
      <c r="G71" s="939" t="n">
        <v>-591129</v>
      </c>
      <c r="H71" s="939" t="n">
        <v>-358551</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inlineStr">
        <is>
          <t xml:space="preserve"> Current  </t>
        </is>
      </c>
      <c r="C72" s="939" t="n"/>
      <c r="D72" s="939" t="n"/>
      <c r="E72" s="939" t="n"/>
      <c r="F72" s="939" t="n"/>
      <c r="G72" s="939" t="n">
        <v>19399916</v>
      </c>
      <c r="H72" s="939" t="n">
        <v>14884197</v>
      </c>
      <c r="I72" s="137" t="n"/>
      <c r="N72" s="105">
        <f>B72</f>
        <v/>
      </c>
      <c r="O72" s="106" t="inlineStr"/>
      <c r="P72" s="106" t="inlineStr"/>
      <c r="Q72" s="106" t="inlineStr"/>
      <c r="R72" s="106" t="inlineStr"/>
      <c r="S72" s="106">
        <f>G72*BS!$B$9</f>
        <v/>
      </c>
      <c r="T72" s="106">
        <f>H72*BS!$B$9</f>
        <v/>
      </c>
      <c r="U72" s="107">
        <f>I72</f>
        <v/>
      </c>
      <c r="V72" s="927" t="n"/>
      <c r="W72" s="927" t="n"/>
    </row>
    <row r="73" customFormat="1" s="79">
      <c r="A73" s="618" t="n"/>
      <c r="B73" s="102" t="inlineStr">
        <is>
          <t xml:space="preserve"> Current Amounts due from related parties 20</t>
        </is>
      </c>
      <c r="C73" s="939" t="n"/>
      <c r="D73" s="939" t="n"/>
      <c r="E73" s="939" t="n"/>
      <c r="F73" s="939" t="n"/>
      <c r="G73" s="939" t="n">
        <v>140944</v>
      </c>
      <c r="H73" s="939" t="n">
        <v>18599</v>
      </c>
      <c r="I73" s="137" t="n"/>
      <c r="N73" s="105">
        <f>B73</f>
        <v/>
      </c>
      <c r="O73" s="106" t="inlineStr"/>
      <c r="P73" s="106" t="inlineStr"/>
      <c r="Q73" s="106" t="inlineStr"/>
      <c r="R73" s="106" t="inlineStr"/>
      <c r="S73" s="106">
        <f>G73*BS!$B$9</f>
        <v/>
      </c>
      <c r="T73" s="106">
        <f>H73*BS!$B$9</f>
        <v/>
      </c>
      <c r="U73" s="107">
        <f>I73</f>
        <v/>
      </c>
      <c r="V73" s="927" t="n"/>
      <c r="W73" s="927" t="n"/>
    </row>
    <row r="74" customFormat="1" s="79">
      <c r="A74" s="618" t="n"/>
      <c r="B74" s="102" t="inlineStr">
        <is>
          <t xml:space="preserve"> Current Other receivables </t>
        </is>
      </c>
      <c r="C74" s="939" t="n"/>
      <c r="D74" s="939" t="n"/>
      <c r="E74" s="939" t="n"/>
      <c r="F74" s="939" t="n"/>
      <c r="G74" s="939" t="n">
        <v>153559</v>
      </c>
      <c r="H74" s="939" t="n">
        <v>125537</v>
      </c>
      <c r="I74" s="137" t="n"/>
      <c r="N74" s="105">
        <f>B74</f>
        <v/>
      </c>
      <c r="O74" s="106" t="inlineStr"/>
      <c r="P74" s="106" t="inlineStr"/>
      <c r="Q74" s="106" t="inlineStr"/>
      <c r="R74" s="106" t="inlineStr"/>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t="inlineStr"/>
      <c r="O86" s="106" t="inlineStr"/>
      <c r="P86" s="106" t="inlineStr"/>
      <c r="Q86" s="106" t="inlineStr"/>
      <c r="R86" s="106" t="inlineStr"/>
      <c r="S86" s="106" t="inlineStr"/>
      <c r="T86" s="106" t="inlineStr"/>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t="n">
        <v>0</v>
      </c>
      <c r="H97" s="944" t="n">
        <v>0</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t="inlineStr"/>
      <c r="O100" s="106" t="inlineStr"/>
      <c r="P100" s="106" t="inlineStr"/>
      <c r="Q100" s="106" t="inlineStr"/>
      <c r="R100" s="106" t="inlineStr"/>
      <c r="S100" s="106" t="inlineStr"/>
      <c r="T100" s="106" t="inlineStr"/>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t="n">
        <v>0</v>
      </c>
      <c r="H111" s="944" t="n">
        <v>0</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0</v>
      </c>
      <c r="H126" s="940" t="n">
        <v>0</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0</v>
      </c>
      <c r="H144" s="940" t="n">
        <v>0</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t="n">
        <v>0</v>
      </c>
      <c r="H158" s="940" t="n">
        <v>0</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inlineStr"/>
      <c r="O161" s="115" t="inlineStr"/>
      <c r="P161" s="115" t="inlineStr"/>
      <c r="Q161" s="115" t="inlineStr"/>
      <c r="R161" s="115" t="inlineStr"/>
      <c r="S161" s="115" t="inlineStr"/>
      <c r="T161" s="115" t="inlineStr"/>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t="n">
        <v>0</v>
      </c>
      <c r="H163" s="940" t="n">
        <v>0</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K165" s="932" t="n"/>
      <c r="L165" s="932" t="n"/>
      <c r="N165" s="105" t="inlineStr"/>
      <c r="O165" s="106" t="inlineStr"/>
      <c r="P165" s="106" t="inlineStr"/>
      <c r="Q165" s="106" t="inlineStr"/>
      <c r="R165" s="106" t="inlineStr"/>
      <c r="S165" s="106" t="inlineStr"/>
      <c r="T165" s="106" t="inlineStr"/>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t="n">
        <v>0</v>
      </c>
      <c r="H176" s="960" t="n">
        <v>0</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302"/>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Lease liabilities</t>
        </is>
      </c>
      <c r="C16" s="939" t="n"/>
      <c r="D16" s="939" t="n"/>
      <c r="E16" s="939" t="n"/>
      <c r="F16" s="939" t="n"/>
      <c r="G16" s="939" t="n">
        <v>954800</v>
      </c>
      <c r="H16" s="939" t="n">
        <v>1053653</v>
      </c>
      <c r="I16" s="928" t="n"/>
      <c r="J16" s="180" t="n"/>
      <c r="N16" s="969">
        <f>B16</f>
        <v/>
      </c>
      <c r="O16" s="192" t="inlineStr"/>
      <c r="P16" s="192" t="inlineStr"/>
      <c r="Q16" s="192" t="inlineStr"/>
      <c r="R16" s="192" t="inlineStr"/>
      <c r="S16" s="192">
        <f>G16*BS!$B$9</f>
        <v/>
      </c>
      <c r="T16" s="192">
        <f>H16*BS!$B$9</f>
        <v/>
      </c>
      <c r="U16" s="193">
        <f>I16</f>
        <v/>
      </c>
    </row>
    <row r="17">
      <c r="B17" s="102" t="inlineStr">
        <is>
          <t>Lease liabilities</t>
        </is>
      </c>
      <c r="C17" s="939" t="n"/>
      <c r="D17" s="939" t="n"/>
      <c r="E17" s="939" t="n"/>
      <c r="F17" s="939" t="n"/>
      <c r="G17" s="939" t="n">
        <v>3658173</v>
      </c>
      <c r="H17" s="939" t="n">
        <v>3456285</v>
      </c>
      <c r="I17" s="928" t="n"/>
      <c r="J17" s="180" t="n"/>
      <c r="N17" s="969">
        <f>B17</f>
        <v/>
      </c>
      <c r="O17" s="192" t="inlineStr"/>
      <c r="P17" s="192" t="inlineStr"/>
      <c r="Q17" s="192" t="inlineStr"/>
      <c r="R17" s="192" t="inlineStr"/>
      <c r="S17" s="192">
        <f>G17*BS!$B$9</f>
        <v/>
      </c>
      <c r="T17" s="192">
        <f>H17*BS!$B$9</f>
        <v/>
      </c>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inlineStr">
        <is>
          <t>Current tax liabilities</t>
        </is>
      </c>
      <c r="C30" s="939" t="n"/>
      <c r="D30" s="939" t="n"/>
      <c r="E30" s="939" t="n"/>
      <c r="F30" s="939" t="n"/>
      <c r="G30" s="939" t="n">
        <v>2987377</v>
      </c>
      <c r="H30" s="939" t="n">
        <v>454951</v>
      </c>
      <c r="I30" s="975" t="n"/>
      <c r="J30" s="180" t="n"/>
      <c r="N30" s="976">
        <f>B30</f>
        <v/>
      </c>
      <c r="O30" s="192" t="inlineStr"/>
      <c r="P30" s="192" t="inlineStr"/>
      <c r="Q30" s="192" t="inlineStr"/>
      <c r="R30" s="192" t="inlineStr"/>
      <c r="S30" s="192">
        <f>G30*BS!$B$9</f>
        <v/>
      </c>
      <c r="T30" s="192">
        <f>H30*BS!$B$9</f>
        <v/>
      </c>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Current Trade payables </t>
        </is>
      </c>
      <c r="C58" s="939" t="n"/>
      <c r="D58" s="939" t="n"/>
      <c r="E58" s="939" t="n"/>
      <c r="F58" s="939" t="n"/>
      <c r="G58" s="939" t="n">
        <v>3824249</v>
      </c>
      <c r="H58" s="939" t="n">
        <v>4276206</v>
      </c>
      <c r="I58" s="975" t="n"/>
      <c r="J58" s="180" t="n"/>
      <c r="N58" s="976">
        <f>B58</f>
        <v/>
      </c>
      <c r="O58" s="192" t="inlineStr"/>
      <c r="P58" s="192" t="inlineStr"/>
      <c r="Q58" s="192" t="inlineStr"/>
      <c r="R58" s="192" t="inlineStr"/>
      <c r="S58" s="192">
        <f>G58*BS!$B$9</f>
        <v/>
      </c>
      <c r="T58" s="192">
        <f>H58*BS!$B$9</f>
        <v/>
      </c>
      <c r="U58" s="193">
        <f>I58</f>
        <v/>
      </c>
    </row>
    <row r="59">
      <c r="B59" s="102" t="inlineStr">
        <is>
          <t xml:space="preserve"> Current Amounts due to related parties 20</t>
        </is>
      </c>
      <c r="C59" s="939" t="n"/>
      <c r="D59" s="939" t="n"/>
      <c r="E59" s="939" t="n"/>
      <c r="F59" s="939" t="n"/>
      <c r="G59" s="939" t="n">
        <v>4832676</v>
      </c>
      <c r="H59" s="939" t="n">
        <v>4882467</v>
      </c>
      <c r="I59" s="975" t="n"/>
      <c r="J59" s="180" t="n"/>
      <c r="N59" s="976">
        <f>B59</f>
        <v/>
      </c>
      <c r="O59" s="192" t="inlineStr"/>
      <c r="P59" s="192" t="inlineStr"/>
      <c r="Q59" s="192" t="inlineStr"/>
      <c r="R59" s="192" t="inlineStr"/>
      <c r="S59" s="192">
        <f>G59*BS!$B$9</f>
        <v/>
      </c>
      <c r="T59" s="192">
        <f>H59*BS!$B$9</f>
        <v/>
      </c>
      <c r="U59" s="193">
        <f>I59</f>
        <v/>
      </c>
    </row>
    <row r="60">
      <c r="B60" s="102" t="inlineStr">
        <is>
          <t xml:space="preserve"> Current Other payables </t>
        </is>
      </c>
      <c r="C60" s="939" t="n"/>
      <c r="D60" s="939" t="n"/>
      <c r="E60" s="939" t="n"/>
      <c r="F60" s="939" t="n"/>
      <c r="G60" s="939" t="n">
        <v>0</v>
      </c>
      <c r="H60" s="939" t="n">
        <v>4734</v>
      </c>
      <c r="I60" s="975" t="n"/>
      <c r="J60" s="180" t="n"/>
      <c r="N60" s="976">
        <f>B60</f>
        <v/>
      </c>
      <c r="O60" s="192" t="inlineStr"/>
      <c r="P60" s="192" t="inlineStr"/>
      <c r="Q60" s="192" t="inlineStr"/>
      <c r="R60" s="192" t="inlineStr"/>
      <c r="S60" s="192">
        <f>G60*BS!$B$9</f>
        <v/>
      </c>
      <c r="T60" s="192">
        <f>H60*BS!$B$9</f>
        <v/>
      </c>
      <c r="U60" s="193">
        <f>I60</f>
        <v/>
      </c>
    </row>
    <row r="61">
      <c r="B61" s="102" t="inlineStr">
        <is>
          <t xml:space="preserve"> Current  </t>
        </is>
      </c>
      <c r="C61" s="103" t="n"/>
      <c r="D61" s="103" t="n"/>
      <c r="E61" s="103" t="n"/>
      <c r="F61" s="103" t="n"/>
      <c r="G61" s="103" t="n">
        <v>8656925</v>
      </c>
      <c r="H61" s="103" t="n">
        <v>9163407</v>
      </c>
      <c r="I61" s="975" t="n"/>
      <c r="J61" s="180" t="n"/>
      <c r="N61" s="976">
        <f>B61</f>
        <v/>
      </c>
      <c r="O61" s="192" t="inlineStr"/>
      <c r="P61" s="192" t="inlineStr"/>
      <c r="Q61" s="192" t="inlineStr"/>
      <c r="R61" s="192" t="inlineStr"/>
      <c r="S61" s="192">
        <f>G61*BS!$B$9</f>
        <v/>
      </c>
      <c r="T61" s="192">
        <f>H61*BS!$B$9</f>
        <v/>
      </c>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Trade and other payables</t>
        </is>
      </c>
      <c r="C70" s="939" t="n"/>
      <c r="D70" s="939" t="n"/>
      <c r="E70" s="939" t="n"/>
      <c r="F70" s="939" t="n"/>
      <c r="G70" s="939" t="n">
        <v>8656925</v>
      </c>
      <c r="H70" s="939" t="n">
        <v>9163407</v>
      </c>
      <c r="I70" s="977" t="n"/>
      <c r="J70" s="180" t="n"/>
      <c r="N70" s="976">
        <f>B70</f>
        <v/>
      </c>
      <c r="O70" s="192" t="inlineStr"/>
      <c r="P70" s="192" t="inlineStr"/>
      <c r="Q70" s="192" t="inlineStr"/>
      <c r="R70" s="192" t="inlineStr"/>
      <c r="S70" s="192">
        <f>G70*BS!$B$9</f>
        <v/>
      </c>
      <c r="T70" s="192">
        <f>H70*BS!$B$9</f>
        <v/>
      </c>
      <c r="U70" s="193">
        <f>I70</f>
        <v/>
      </c>
    </row>
    <row r="71">
      <c r="B71" s="102" t="inlineStr">
        <is>
          <t>Current tax liabilities</t>
        </is>
      </c>
      <c r="C71" s="939" t="n"/>
      <c r="D71" s="939" t="n"/>
      <c r="E71" s="939" t="n"/>
      <c r="F71" s="939" t="n"/>
      <c r="G71" s="939" t="n">
        <v>2987377</v>
      </c>
      <c r="H71" s="939" t="n">
        <v>454951</v>
      </c>
      <c r="I71" s="977" t="n"/>
      <c r="J71" s="180" t="n"/>
      <c r="N71" s="976">
        <f>B71</f>
        <v/>
      </c>
      <c r="O71" s="192" t="inlineStr"/>
      <c r="P71" s="192" t="inlineStr"/>
      <c r="Q71" s="192" t="inlineStr"/>
      <c r="R71" s="192" t="inlineStr"/>
      <c r="S71" s="192">
        <f>G71*BS!$B$9</f>
        <v/>
      </c>
      <c r="T71" s="192">
        <f>H71*BS!$B$9</f>
        <v/>
      </c>
      <c r="U71" s="193">
        <f>I71</f>
        <v/>
      </c>
    </row>
    <row r="72">
      <c r="B72" s="102" t="inlineStr">
        <is>
          <t>Trade and other payables</t>
        </is>
      </c>
      <c r="C72" s="103" t="n"/>
      <c r="D72" s="103" t="n"/>
      <c r="E72" s="103" t="n"/>
      <c r="F72" s="103" t="n"/>
      <c r="G72" s="103" t="n">
        <v>160246</v>
      </c>
      <c r="H72" s="103" t="n">
        <v>0</v>
      </c>
      <c r="I72" s="977" t="n"/>
      <c r="J72" s="180" t="n"/>
      <c r="N72" s="976">
        <f>B72</f>
        <v/>
      </c>
      <c r="O72" s="192" t="inlineStr"/>
      <c r="P72" s="192" t="inlineStr"/>
      <c r="Q72" s="192" t="inlineStr"/>
      <c r="R72" s="192" t="inlineStr"/>
      <c r="S72" s="192">
        <f>G72*BS!$B$9</f>
        <v/>
      </c>
      <c r="T72" s="192">
        <f>H72*BS!$B$9</f>
        <v/>
      </c>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Liabilities</t>
        </is>
      </c>
      <c r="C84" s="103" t="n"/>
      <c r="D84" s="103" t="n"/>
      <c r="E84" s="103" t="n"/>
      <c r="F84" s="103" t="n"/>
      <c r="G84" s="103" t="n">
        <v>0</v>
      </c>
      <c r="H84" s="103" t="n">
        <v>0</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inlineStr">
        <is>
          <t>Current tax liabilities</t>
        </is>
      </c>
      <c r="C85" s="939" t="n"/>
      <c r="D85" s="939" t="n"/>
      <c r="E85" s="939" t="n"/>
      <c r="F85" s="939" t="n"/>
      <c r="G85" s="939" t="n">
        <v>2987377</v>
      </c>
      <c r="H85" s="939" t="n">
        <v>454951</v>
      </c>
      <c r="I85" s="978" t="n"/>
      <c r="J85" s="196" t="n"/>
      <c r="K85" s="197" t="n"/>
      <c r="L85" s="197" t="n"/>
      <c r="M85" s="197" t="n"/>
      <c r="N85" s="966">
        <f>B85</f>
        <v/>
      </c>
      <c r="O85" s="198" t="inlineStr"/>
      <c r="P85" s="198" t="inlineStr"/>
      <c r="Q85" s="198" t="inlineStr"/>
      <c r="R85" s="198" t="inlineStr"/>
      <c r="S85" s="198">
        <f>G85*BS!$B$9</f>
        <v/>
      </c>
      <c r="T85" s="198">
        <f>H85*BS!$B$9</f>
        <v/>
      </c>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t="inlineStr">
        <is>
          <t xml:space="preserve"> Current Trade payables </t>
        </is>
      </c>
      <c r="G88" t="n">
        <v>3824249</v>
      </c>
      <c r="H88" t="n">
        <v>4276206</v>
      </c>
      <c r="N88">
        <f>B88</f>
        <v/>
      </c>
      <c r="O88" t="inlineStr"/>
      <c r="P88" t="inlineStr"/>
      <c r="Q88" t="inlineStr"/>
      <c r="R88" t="inlineStr"/>
      <c r="S88">
        <f>G88*BS!$B$9</f>
        <v/>
      </c>
      <c r="T88">
        <f>H88*BS!$B$9</f>
        <v/>
      </c>
    </row>
    <row r="89">
      <c r="B89" t="inlineStr">
        <is>
          <t xml:space="preserve"> Current Amounts due to related parties 20</t>
        </is>
      </c>
      <c r="G89" t="n">
        <v>4832676</v>
      </c>
      <c r="H89" t="n">
        <v>4882467</v>
      </c>
      <c r="N89">
        <f>B89</f>
        <v/>
      </c>
      <c r="O89" t="inlineStr"/>
      <c r="P89" t="inlineStr"/>
      <c r="Q89" t="inlineStr"/>
      <c r="R89" t="inlineStr"/>
      <c r="S89">
        <f>G89*BS!$B$9</f>
        <v/>
      </c>
      <c r="T89">
        <f>H89*BS!$B$9</f>
        <v/>
      </c>
    </row>
    <row r="90">
      <c r="B90" t="inlineStr">
        <is>
          <t xml:space="preserve"> Current Other payables </t>
        </is>
      </c>
      <c r="G90" t="n">
        <v>0</v>
      </c>
      <c r="H90" t="n">
        <v>4734</v>
      </c>
      <c r="N90">
        <f>B90</f>
        <v/>
      </c>
      <c r="O90" t="inlineStr"/>
      <c r="P90" t="inlineStr"/>
      <c r="Q90" t="inlineStr"/>
      <c r="R90" t="inlineStr"/>
      <c r="S90">
        <f>G90*BS!$B$9</f>
        <v/>
      </c>
      <c r="T90">
        <f>H90*BS!$B$9</f>
        <v/>
      </c>
    </row>
    <row r="91">
      <c r="B91" t="inlineStr">
        <is>
          <t xml:space="preserve"> Current  </t>
        </is>
      </c>
      <c r="G91" t="n">
        <v>8656925</v>
      </c>
      <c r="H91" t="n">
        <v>9163407</v>
      </c>
      <c r="N91">
        <f>B91</f>
        <v/>
      </c>
      <c r="O91" t="inlineStr"/>
      <c r="P91" t="inlineStr"/>
      <c r="Q91" t="inlineStr"/>
      <c r="R91" t="inlineStr"/>
      <c r="S91">
        <f>G91*BS!$B$9</f>
        <v/>
      </c>
      <c r="T91">
        <f>H91*BS!$B$9</f>
        <v/>
      </c>
    </row>
    <row r="92">
      <c r="B92" t="inlineStr">
        <is>
          <t>Settlement discount Warranties   Balance at 1 April 2021</t>
        </is>
      </c>
      <c r="G92" t="n">
        <v>1021649</v>
      </c>
      <c r="H92" t="n">
        <v>0</v>
      </c>
      <c r="N92">
        <f>B92</f>
        <v/>
      </c>
      <c r="O92" t="inlineStr"/>
      <c r="P92" t="inlineStr"/>
      <c r="Q92" t="inlineStr"/>
      <c r="R92" t="inlineStr"/>
      <c r="S92">
        <f>G92*BS!$B$9</f>
        <v/>
      </c>
      <c r="T92">
        <f>H92*BS!$B$9</f>
        <v/>
      </c>
    </row>
    <row r="93" ht="15.75" customHeight="1" s="340">
      <c r="B93" t="inlineStr">
        <is>
          <t>Settlement discount Warranties   Movement during the year</t>
        </is>
      </c>
      <c r="G93" t="n">
        <v>0</v>
      </c>
      <c r="H93" t="n">
        <v>9998</v>
      </c>
      <c r="N93">
        <f>B93</f>
        <v/>
      </c>
      <c r="O93" t="inlineStr"/>
      <c r="P93" t="inlineStr"/>
      <c r="Q93" t="inlineStr"/>
      <c r="R93" t="inlineStr"/>
      <c r="S93">
        <f>G93*BS!$B$9</f>
        <v/>
      </c>
      <c r="T93">
        <f>H93*BS!$B$9</f>
        <v/>
      </c>
    </row>
    <row r="94">
      <c r="B94" t="inlineStr">
        <is>
          <t>Settlement discount Warranties   Balance at 31 March 2022</t>
        </is>
      </c>
      <c r="G94" t="n">
        <v>0</v>
      </c>
      <c r="H94" t="n">
        <v>1031647</v>
      </c>
      <c r="N94">
        <f>B94</f>
        <v/>
      </c>
      <c r="O94" t="inlineStr"/>
      <c r="P94" t="inlineStr"/>
      <c r="Q94" t="inlineStr"/>
      <c r="R94" t="inlineStr"/>
      <c r="S94">
        <f>G94*BS!$B$9</f>
        <v/>
      </c>
      <c r="T94">
        <f>H94*BS!$B$9</f>
        <v/>
      </c>
    </row>
    <row r="95">
      <c r="B95" t="inlineStr">
        <is>
          <t>Settlement discount Warranties   Current</t>
        </is>
      </c>
      <c r="G95" t="n">
        <v>0</v>
      </c>
      <c r="H95" t="n">
        <v>503988</v>
      </c>
      <c r="N95">
        <f>B95</f>
        <v/>
      </c>
      <c r="O95" t="inlineStr"/>
      <c r="P95" t="inlineStr"/>
      <c r="Q95" t="inlineStr"/>
      <c r="R95" t="inlineStr"/>
      <c r="S95">
        <f>G95*BS!$B$9</f>
        <v/>
      </c>
      <c r="T95">
        <f>H95*BS!$B$9</f>
        <v/>
      </c>
    </row>
    <row r="96">
      <c r="B96" t="inlineStr">
        <is>
          <t>Settlement discount Warranties   Non-current</t>
        </is>
      </c>
      <c r="G96" t="n">
        <v>0</v>
      </c>
      <c r="H96" t="n">
        <v>527659</v>
      </c>
      <c r="N96">
        <f>B96</f>
        <v/>
      </c>
      <c r="O96" t="inlineStr"/>
      <c r="P96" t="inlineStr"/>
      <c r="Q96" t="inlineStr"/>
      <c r="R96" t="inlineStr"/>
      <c r="S96">
        <f>G96*BS!$B$9</f>
        <v/>
      </c>
      <c r="T96">
        <f>H96*BS!$B$9</f>
        <v/>
      </c>
    </row>
    <row r="97">
      <c r="B97" t="inlineStr">
        <is>
          <t xml:space="preserve">Settlement discount Warranties   </t>
        </is>
      </c>
      <c r="G97" t="n">
        <v>0</v>
      </c>
      <c r="H97" t="n">
        <v>1031647</v>
      </c>
      <c r="N97">
        <f>B97</f>
        <v/>
      </c>
      <c r="O97" t="inlineStr"/>
      <c r="P97" t="inlineStr"/>
      <c r="Q97" t="inlineStr"/>
      <c r="R97" t="inlineStr"/>
      <c r="S97">
        <f>G97*BS!$B$9</f>
        <v/>
      </c>
      <c r="T97">
        <f>H97*BS!$B$9</f>
        <v/>
      </c>
    </row>
    <row r="98">
      <c r="B98" t="inlineStr">
        <is>
          <t>Settlement discount Rebates   Balance at 1 April 2021</t>
        </is>
      </c>
      <c r="G98" t="n">
        <v>3638795</v>
      </c>
      <c r="H98" t="n">
        <v>0</v>
      </c>
      <c r="N98">
        <f>B98</f>
        <v/>
      </c>
      <c r="O98" t="inlineStr"/>
      <c r="P98" t="inlineStr"/>
      <c r="Q98" t="inlineStr"/>
      <c r="R98" t="inlineStr"/>
      <c r="S98">
        <f>G98*BS!$B$9</f>
        <v/>
      </c>
      <c r="T98">
        <f>H98*BS!$B$9</f>
        <v/>
      </c>
    </row>
    <row r="99" customFormat="1" s="194">
      <c r="B99" t="inlineStr">
        <is>
          <t>Settlement discount Rebates   Movement during the year</t>
        </is>
      </c>
      <c r="G99" t="n">
        <v>0</v>
      </c>
      <c r="H99" t="n">
        <v>432528</v>
      </c>
      <c r="N99">
        <f>B99</f>
        <v/>
      </c>
      <c r="O99" t="inlineStr"/>
      <c r="P99" t="inlineStr"/>
      <c r="Q99" t="inlineStr"/>
      <c r="R99" t="inlineStr"/>
      <c r="S99">
        <f>G99*BS!$B$9</f>
        <v/>
      </c>
      <c r="T99">
        <f>H99*BS!$B$9</f>
        <v/>
      </c>
    </row>
    <row r="100">
      <c r="B100" t="inlineStr">
        <is>
          <t>Settlement discount Rebates   Balance at 31 March 2022</t>
        </is>
      </c>
      <c r="G100" t="n">
        <v>0</v>
      </c>
      <c r="H100" t="n">
        <v>4071323</v>
      </c>
      <c r="N100">
        <f>B100</f>
        <v/>
      </c>
      <c r="O100" t="inlineStr"/>
      <c r="P100" t="inlineStr"/>
      <c r="Q100" t="inlineStr"/>
      <c r="R100" t="inlineStr"/>
      <c r="S100">
        <f>G100*BS!$B$9</f>
        <v/>
      </c>
      <c r="T100">
        <f>H100*BS!$B$9</f>
        <v/>
      </c>
    </row>
    <row r="101">
      <c r="B101" t="inlineStr">
        <is>
          <t>Settlement discount Rebates   Current</t>
        </is>
      </c>
      <c r="G101" t="n">
        <v>0</v>
      </c>
      <c r="H101" t="n">
        <v>4071323</v>
      </c>
      <c r="N101">
        <f>B101</f>
        <v/>
      </c>
      <c r="O101" t="inlineStr"/>
      <c r="P101" t="inlineStr"/>
      <c r="Q101" t="inlineStr"/>
      <c r="R101" t="inlineStr"/>
      <c r="S101">
        <f>G101*BS!$B$9</f>
        <v/>
      </c>
      <c r="T101">
        <f>H101*BS!$B$9</f>
        <v/>
      </c>
    </row>
    <row r="102">
      <c r="B102" t="inlineStr">
        <is>
          <t xml:space="preserve">Settlement discount Rebates   </t>
        </is>
      </c>
      <c r="G102" t="n">
        <v>0</v>
      </c>
      <c r="H102" t="n">
        <v>4071323</v>
      </c>
      <c r="N102">
        <f>B102</f>
        <v/>
      </c>
      <c r="O102" t="inlineStr"/>
      <c r="P102" t="inlineStr"/>
      <c r="Q102" t="inlineStr"/>
      <c r="R102" t="inlineStr"/>
      <c r="S102">
        <f>G102*BS!$B$9</f>
        <v/>
      </c>
      <c r="T102">
        <f>H102*BS!$B$9</f>
        <v/>
      </c>
    </row>
    <row r="103">
      <c r="B103" s="102" t="inlineStr">
        <is>
          <t>Settlement discount and other   Balance at 1 April 2021</t>
        </is>
      </c>
      <c r="C103" s="939" t="n"/>
      <c r="D103" s="939" t="n"/>
      <c r="E103" s="939" t="n"/>
      <c r="F103" s="939" t="n"/>
      <c r="G103" s="939" t="n">
        <v>451166</v>
      </c>
      <c r="H103" s="939" t="n">
        <v>0</v>
      </c>
      <c r="I103" s="975" t="n"/>
      <c r="J103" s="180" t="n"/>
      <c r="N103" s="976">
        <f>B103</f>
        <v/>
      </c>
      <c r="O103" s="192" t="inlineStr"/>
      <c r="P103" s="192" t="inlineStr"/>
      <c r="Q103" s="192" t="inlineStr"/>
      <c r="R103" s="192" t="inlineStr"/>
      <c r="S103" s="192">
        <f>G103*BS!$B$9</f>
        <v/>
      </c>
      <c r="T103" s="192">
        <f>H103*BS!$B$9</f>
        <v/>
      </c>
      <c r="U103" s="193">
        <f>I88</f>
        <v/>
      </c>
    </row>
    <row r="104">
      <c r="B104" s="102" t="inlineStr">
        <is>
          <t>Settlement discount and other   Movement during the year</t>
        </is>
      </c>
      <c r="C104" s="939" t="n"/>
      <c r="D104" s="939" t="n"/>
      <c r="E104" s="939" t="n"/>
      <c r="F104" s="939" t="n"/>
      <c r="G104" s="939" t="n">
        <v>0</v>
      </c>
      <c r="H104" s="939" t="n">
        <v>5116</v>
      </c>
      <c r="I104" s="975" t="n"/>
      <c r="J104" s="180" t="n"/>
      <c r="N104" s="976">
        <f>B104</f>
        <v/>
      </c>
      <c r="O104" s="192" t="inlineStr"/>
      <c r="P104" s="192" t="inlineStr"/>
      <c r="Q104" s="192" t="inlineStr"/>
      <c r="R104" s="192" t="inlineStr"/>
      <c r="S104" s="192">
        <f>G104*BS!$B$9</f>
        <v/>
      </c>
      <c r="T104" s="192">
        <f>H104*BS!$B$9</f>
        <v/>
      </c>
      <c r="U104" s="193">
        <f>I89</f>
        <v/>
      </c>
    </row>
    <row r="105">
      <c r="B105" s="211" t="inlineStr">
        <is>
          <t>Settlement discount and other   Balance at 31 March 2022</t>
        </is>
      </c>
      <c r="C105" s="939" t="n"/>
      <c r="D105" s="939" t="n"/>
      <c r="E105" s="939" t="n"/>
      <c r="F105" s="939" t="n"/>
      <c r="G105" s="939" t="n">
        <v>0</v>
      </c>
      <c r="H105" s="939" t="n">
        <v>456282</v>
      </c>
      <c r="I105" s="975" t="n"/>
      <c r="J105" s="180" t="n"/>
      <c r="N105" s="976">
        <f>B105</f>
        <v/>
      </c>
      <c r="O105" s="192" t="inlineStr"/>
      <c r="P105" s="192" t="inlineStr"/>
      <c r="Q105" s="192" t="inlineStr"/>
      <c r="R105" s="192" t="inlineStr"/>
      <c r="S105" s="192">
        <f>G105*BS!$B$9</f>
        <v/>
      </c>
      <c r="T105" s="192">
        <f>H105*BS!$B$9</f>
        <v/>
      </c>
      <c r="U105" s="193">
        <f>I90</f>
        <v/>
      </c>
    </row>
    <row r="106">
      <c r="B106" s="211" t="inlineStr">
        <is>
          <t>Settlement discount and other   Current</t>
        </is>
      </c>
      <c r="C106" s="103" t="n"/>
      <c r="D106" s="103" t="n"/>
      <c r="E106" s="103" t="n"/>
      <c r="F106" s="103" t="n"/>
      <c r="G106" s="103" t="n">
        <v>0</v>
      </c>
      <c r="H106" s="103" t="n">
        <v>456282</v>
      </c>
      <c r="I106" s="979" t="n"/>
      <c r="J106" s="180" t="n"/>
      <c r="N106" s="976">
        <f>B106</f>
        <v/>
      </c>
      <c r="O106" s="192" t="inlineStr"/>
      <c r="P106" s="192" t="inlineStr"/>
      <c r="Q106" s="192" t="inlineStr"/>
      <c r="R106" s="192" t="inlineStr"/>
      <c r="S106" s="192">
        <f>G106*BS!$B$9</f>
        <v/>
      </c>
      <c r="T106" s="192">
        <f>H106*BS!$B$9</f>
        <v/>
      </c>
      <c r="U106" s="193">
        <f>I91</f>
        <v/>
      </c>
    </row>
    <row r="107">
      <c r="B107" s="211" t="inlineStr">
        <is>
          <t xml:space="preserve">Settlement discount and other   </t>
        </is>
      </c>
      <c r="C107" s="939" t="n"/>
      <c r="D107" s="939" t="n"/>
      <c r="E107" s="939" t="n"/>
      <c r="F107" s="939" t="n"/>
      <c r="G107" s="939" t="n">
        <v>0</v>
      </c>
      <c r="H107" s="939" t="n">
        <v>456282</v>
      </c>
      <c r="I107" s="980" t="n"/>
      <c r="J107" s="180" t="n"/>
      <c r="N107" s="976">
        <f>B107</f>
        <v/>
      </c>
      <c r="O107" s="192" t="inlineStr"/>
      <c r="P107" s="192" t="inlineStr"/>
      <c r="Q107" s="192" t="inlineStr"/>
      <c r="R107" s="192" t="inlineStr"/>
      <c r="S107" s="192">
        <f>G107*BS!$B$9</f>
        <v/>
      </c>
      <c r="T107" s="192">
        <f>H107*BS!$B$9</f>
        <v/>
      </c>
      <c r="U107" s="193">
        <f>I92</f>
        <v/>
      </c>
    </row>
    <row r="108">
      <c r="B108" s="208" t="inlineStr">
        <is>
          <t xml:space="preserve"> Current Warranties</t>
        </is>
      </c>
      <c r="C108" s="939" t="n"/>
      <c r="D108" s="939" t="n"/>
      <c r="E108" s="939" t="n"/>
      <c r="F108" s="939" t="n"/>
      <c r="G108" s="939" t="n">
        <v>527381</v>
      </c>
      <c r="H108" s="939" t="n">
        <v>503988</v>
      </c>
      <c r="I108" s="981" t="n"/>
      <c r="J108" s="180" t="n"/>
      <c r="N108" s="976">
        <f>B108</f>
        <v/>
      </c>
      <c r="O108" s="192" t="inlineStr"/>
      <c r="P108" s="192" t="inlineStr"/>
      <c r="Q108" s="192" t="inlineStr"/>
      <c r="R108" s="192" t="inlineStr"/>
      <c r="S108" s="192">
        <f>G108*BS!$B$9</f>
        <v/>
      </c>
      <c r="T108" s="192">
        <f>H108*BS!$B$9</f>
        <v/>
      </c>
      <c r="U108" s="193">
        <f>I93</f>
        <v/>
      </c>
    </row>
    <row r="109">
      <c r="B109" s="211" t="inlineStr">
        <is>
          <t xml:space="preserve"> Current Rebates</t>
        </is>
      </c>
      <c r="C109" s="939" t="n"/>
      <c r="D109" s="939" t="n"/>
      <c r="E109" s="939" t="n"/>
      <c r="F109" s="939" t="n"/>
      <c r="G109" s="939" t="n">
        <v>3638795</v>
      </c>
      <c r="H109" s="939" t="n">
        <v>4071323</v>
      </c>
      <c r="I109" s="981" t="n"/>
      <c r="J109" s="180" t="n"/>
      <c r="N109" s="976">
        <f>B109</f>
        <v/>
      </c>
      <c r="O109" s="192" t="inlineStr"/>
      <c r="P109" s="192" t="inlineStr"/>
      <c r="Q109" s="192" t="inlineStr"/>
      <c r="R109" s="192" t="inlineStr"/>
      <c r="S109" s="192">
        <f>G109*BS!$B$9</f>
        <v/>
      </c>
      <c r="T109" s="192">
        <f>H109*BS!$B$9</f>
        <v/>
      </c>
      <c r="U109" s="193">
        <f>I94</f>
        <v/>
      </c>
    </row>
    <row r="110">
      <c r="B110" s="211" t="inlineStr">
        <is>
          <t xml:space="preserve"> Current Settlement discount and other</t>
        </is>
      </c>
      <c r="C110" s="939" t="n"/>
      <c r="D110" s="939" t="n"/>
      <c r="E110" s="939" t="n"/>
      <c r="F110" s="939" t="n"/>
      <c r="G110" s="939" t="n">
        <v>451166</v>
      </c>
      <c r="H110" s="939" t="n">
        <v>456282</v>
      </c>
      <c r="I110" s="981" t="n"/>
      <c r="J110" s="180" t="n"/>
      <c r="N110" s="976">
        <f>B110</f>
        <v/>
      </c>
      <c r="O110" s="192" t="inlineStr"/>
      <c r="P110" s="192" t="inlineStr"/>
      <c r="Q110" s="192" t="inlineStr"/>
      <c r="R110" s="192" t="inlineStr"/>
      <c r="S110" s="192">
        <f>G110*BS!$B$9</f>
        <v/>
      </c>
      <c r="T110" s="192">
        <f>H110*BS!$B$9</f>
        <v/>
      </c>
      <c r="U110" s="193">
        <f>I95</f>
        <v/>
      </c>
    </row>
    <row r="111">
      <c r="B111" s="211" t="inlineStr">
        <is>
          <t xml:space="preserve"> Current </t>
        </is>
      </c>
      <c r="C111" s="939" t="n"/>
      <c r="D111" s="939" t="n"/>
      <c r="E111" s="939" t="n"/>
      <c r="F111" s="939" t="n"/>
      <c r="G111" s="939" t="n">
        <v>4617342</v>
      </c>
      <c r="H111" s="939" t="n">
        <v>5031593</v>
      </c>
      <c r="I111" s="981" t="n"/>
      <c r="J111" s="180" t="n"/>
      <c r="N111" s="976">
        <f>B111</f>
        <v/>
      </c>
      <c r="O111" s="192" t="inlineStr"/>
      <c r="P111" s="192" t="inlineStr"/>
      <c r="Q111" s="192" t="inlineStr"/>
      <c r="R111" s="192" t="inlineStr"/>
      <c r="S111" s="192">
        <f>G111*BS!$B$9</f>
        <v/>
      </c>
      <c r="T111" s="192">
        <f>H111*BS!$B$9</f>
        <v/>
      </c>
      <c r="U111" s="193">
        <f>I96</f>
        <v/>
      </c>
    </row>
    <row r="112">
      <c r="B112" s="211" t="n"/>
      <c r="C112" s="939" t="n"/>
      <c r="D112" s="939" t="n"/>
      <c r="E112" s="939" t="n"/>
      <c r="F112" s="939" t="n"/>
      <c r="G112" s="939" t="n"/>
      <c r="H112" s="939" t="n"/>
      <c r="I112" s="981" t="n"/>
      <c r="J112" s="180" t="n"/>
      <c r="N112" s="976" t="inlineStr"/>
      <c r="O112" s="192" t="inlineStr"/>
      <c r="P112" s="192" t="inlineStr"/>
      <c r="Q112" s="192" t="inlineStr"/>
      <c r="R112" s="192" t="inlineStr"/>
      <c r="S112" s="192" t="inlineStr"/>
      <c r="T112" s="192" t="inlineStr"/>
      <c r="U112" s="193">
        <f>I97</f>
        <v/>
      </c>
    </row>
    <row r="113">
      <c r="B113" s="102" t="n"/>
      <c r="C113" s="939" t="n"/>
      <c r="D113" s="939" t="n"/>
      <c r="E113" s="939" t="n"/>
      <c r="F113" s="939" t="n"/>
      <c r="G113" s="939" t="n"/>
      <c r="H113" s="939" t="n"/>
      <c r="I113" s="981" t="n"/>
      <c r="J113" s="180" t="n"/>
      <c r="N113" s="976" t="inlineStr"/>
      <c r="O113" s="192" t="inlineStr"/>
      <c r="P113" s="192" t="inlineStr"/>
      <c r="Q113" s="192" t="inlineStr"/>
      <c r="R113" s="192" t="inlineStr"/>
      <c r="S113" s="192" t="inlineStr"/>
      <c r="T113" s="192" t="inlineStr"/>
      <c r="U113" s="193">
        <f>I98</f>
        <v/>
      </c>
    </row>
    <row r="114">
      <c r="A114" s="194" t="inlineStr">
        <is>
          <t>K14</t>
        </is>
      </c>
      <c r="B114" s="96" t="inlineStr">
        <is>
          <t xml:space="preserve">Total </t>
        </is>
      </c>
      <c r="C114" s="954">
        <f>SUM(INDIRECT(ADDRESS(MATCH("K13",$A:$A,0)+1,COLUMN(C$13),4)&amp;":"&amp;ADDRESS(MATCH("K14",$A:$A,0)-1,COLUMN(C$13),4)))</f>
        <v/>
      </c>
      <c r="D114" s="954">
        <f>SUM(INDIRECT(ADDRESS(MATCH("K13",$A:$A,0)+1,COLUMN(D$13),4)&amp;":"&amp;ADDRESS(MATCH("K14",$A:$A,0)-1,COLUMN(D$13),4)))</f>
        <v/>
      </c>
      <c r="E114" s="954">
        <f>SUM(INDIRECT(ADDRESS(MATCH("K13",$A:$A,0)+1,COLUMN(E$13),4)&amp;":"&amp;ADDRESS(MATCH("K14",$A:$A,0)-1,COLUMN(E$13),4)))</f>
        <v/>
      </c>
      <c r="F114" s="954">
        <f>SUM(INDIRECT(ADDRESS(MATCH("K13",$A:$A,0)+1,COLUMN(F$13),4)&amp;":"&amp;ADDRESS(MATCH("K14",$A:$A,0)-1,COLUMN(F$13),4)))</f>
        <v/>
      </c>
      <c r="G114" s="954">
        <f>SUM(INDIRECT(ADDRESS(MATCH("K13",$A:$A,0)+1,COLUMN(G$13),4)&amp;":"&amp;ADDRESS(MATCH("K14",$A:$A,0)-1,COLUMN(G$13),4)))</f>
        <v/>
      </c>
      <c r="H114" s="954">
        <f>SUM(INDIRECT(ADDRESS(MATCH("K13",$A:$A,0)+1,COLUMN(H$13),4)&amp;":"&amp;ADDRESS(MATCH("K14",$A:$A,0)-1,COLUMN(H$13),4)))</f>
        <v/>
      </c>
      <c r="I114" s="981" t="n"/>
      <c r="J114" s="196" t="n"/>
      <c r="K114" s="197" t="n"/>
      <c r="L114" s="197" t="n"/>
      <c r="M114" s="197" t="n"/>
      <c r="N114" s="966">
        <f>B114</f>
        <v/>
      </c>
      <c r="O114" s="198">
        <f>C114*BS!$B$9</f>
        <v/>
      </c>
      <c r="P114" s="198">
        <f>D114*BS!$B$9</f>
        <v/>
      </c>
      <c r="Q114" s="198">
        <f>E114*BS!$B$9</f>
        <v/>
      </c>
      <c r="R114" s="198">
        <f>F114*BS!$B$9</f>
        <v/>
      </c>
      <c r="S114" s="198">
        <f>G114*BS!$B$9</f>
        <v/>
      </c>
      <c r="T114" s="198">
        <f>H114*BS!$B$9</f>
        <v/>
      </c>
      <c r="U114" s="193">
        <f>I99</f>
        <v/>
      </c>
      <c r="V114" s="197" t="n"/>
      <c r="W114" s="197" t="n"/>
      <c r="X114" s="197" t="n"/>
      <c r="Y114" s="197" t="n"/>
      <c r="Z114" s="197" t="n"/>
      <c r="AA114" s="197" t="n"/>
      <c r="AB114" s="197" t="n"/>
      <c r="AC114" s="197" t="n"/>
      <c r="AD114" s="197" t="n"/>
      <c r="AE114" s="197" t="n"/>
      <c r="AF114" s="197" t="n"/>
      <c r="AG114" s="197" t="n"/>
      <c r="AH114" s="197" t="n"/>
      <c r="AI114" s="197" t="n"/>
      <c r="AJ114" s="197" t="n"/>
      <c r="AK114" s="197" t="n"/>
      <c r="AL114" s="197" t="n"/>
      <c r="AM114" s="197" t="n"/>
      <c r="AN114" s="197" t="n"/>
      <c r="AO114" s="197" t="n"/>
      <c r="AP114" s="197" t="n"/>
      <c r="AQ114" s="197" t="n"/>
      <c r="AR114" s="197" t="n"/>
      <c r="AS114" s="197" t="n"/>
      <c r="AT114" s="197" t="n"/>
      <c r="AU114" s="197" t="n"/>
      <c r="AV114" s="197" t="n"/>
      <c r="AW114" s="197" t="n"/>
      <c r="AX114" s="197" t="n"/>
      <c r="AY114" s="197" t="n"/>
      <c r="AZ114" s="197" t="n"/>
      <c r="BA114" s="197" t="n"/>
      <c r="BB114" s="197" t="n"/>
      <c r="BC114" s="197" t="n"/>
      <c r="BD114" s="197" t="n"/>
      <c r="BE114" s="197" t="n"/>
      <c r="BF114" s="197" t="n"/>
      <c r="BG114" s="197" t="n"/>
      <c r="BH114" s="197" t="n"/>
      <c r="BI114" s="197" t="n"/>
      <c r="BJ114" s="197" t="n"/>
      <c r="BK114" s="197" t="n"/>
      <c r="BL114" s="197" t="n"/>
      <c r="BM114" s="197" t="n"/>
      <c r="BN114" s="197" t="n"/>
      <c r="BO114" s="197" t="n"/>
      <c r="BP114" s="197" t="n"/>
      <c r="BQ114" s="197" t="n"/>
      <c r="BR114" s="197" t="n"/>
      <c r="BS114" s="197" t="n"/>
      <c r="BT114" s="197" t="n"/>
      <c r="BU114" s="197" t="n"/>
      <c r="BV114" s="197" t="n"/>
      <c r="BW114" s="197" t="n"/>
      <c r="BX114" s="197" t="n"/>
      <c r="BY114" s="197" t="n"/>
      <c r="BZ114" s="197" t="n"/>
      <c r="CA114" s="197" t="n"/>
      <c r="CB114" s="197" t="n"/>
      <c r="CC114" s="197" t="n"/>
      <c r="CD114" s="197" t="n"/>
      <c r="CE114" s="197" t="n"/>
      <c r="CF114" s="197" t="n"/>
      <c r="CG114" s="197" t="n"/>
      <c r="CH114" s="197" t="n"/>
      <c r="CI114" s="197" t="n"/>
      <c r="CJ114" s="197" t="n"/>
      <c r="CK114" s="197" t="n"/>
      <c r="CL114" s="197" t="n"/>
      <c r="CM114" s="197" t="n"/>
      <c r="CN114" s="197" t="n"/>
      <c r="CO114" s="197" t="n"/>
      <c r="CP114" s="197" t="n"/>
      <c r="CQ114" s="197" t="n"/>
      <c r="CR114" s="197" t="n"/>
      <c r="CS114" s="197" t="n"/>
      <c r="CT114" s="197" t="n"/>
      <c r="CU114" s="197" t="n"/>
      <c r="CV114" s="197" t="n"/>
      <c r="CW114" s="197" t="n"/>
      <c r="CX114" s="197" t="n"/>
      <c r="CY114" s="197" t="n"/>
      <c r="CZ114" s="197" t="n"/>
      <c r="DA114" s="197" t="n"/>
      <c r="DB114" s="197" t="n"/>
      <c r="DC114" s="197" t="n"/>
      <c r="DD114" s="197" t="n"/>
      <c r="DE114" s="197" t="n"/>
      <c r="DF114" s="197" t="n"/>
      <c r="DG114" s="197" t="n"/>
      <c r="DH114" s="197" t="n"/>
      <c r="DI114" s="197" t="n"/>
      <c r="DJ114" s="197" t="n"/>
      <c r="DK114" s="197" t="n"/>
      <c r="DL114" s="197" t="n"/>
      <c r="DM114" s="197" t="n"/>
      <c r="DN114" s="197" t="n"/>
      <c r="DO114" s="197" t="n"/>
      <c r="DP114" s="197" t="n"/>
      <c r="DQ114" s="197" t="n"/>
      <c r="DR114" s="197" t="n"/>
      <c r="DS114" s="197" t="n"/>
      <c r="DT114" s="197" t="n"/>
      <c r="DU114" s="197" t="n"/>
      <c r="DV114" s="197" t="n"/>
      <c r="DW114" s="197" t="n"/>
      <c r="DX114" s="197" t="n"/>
      <c r="DY114" s="197" t="n"/>
      <c r="DZ114" s="197" t="n"/>
      <c r="EA114" s="197" t="n"/>
      <c r="EB114" s="197" t="n"/>
      <c r="EC114" s="197" t="n"/>
      <c r="ED114" s="197" t="n"/>
      <c r="EE114" s="197" t="n"/>
      <c r="EF114" s="197" t="n"/>
      <c r="EG114" s="197" t="n"/>
      <c r="EH114" s="197" t="n"/>
      <c r="EI114" s="197" t="n"/>
      <c r="EJ114" s="197" t="n"/>
    </row>
    <row r="115">
      <c r="B115" s="208" t="n"/>
      <c r="C115" s="215" t="n"/>
      <c r="D115" s="216" t="n"/>
      <c r="E115" s="982" t="n"/>
      <c r="F115" s="982" t="n"/>
      <c r="G115" s="982" t="n"/>
      <c r="H115" s="982" t="n"/>
      <c r="I115" s="981" t="n"/>
      <c r="J115" s="180" t="n"/>
      <c r="N115" s="976" t="inlineStr"/>
      <c r="O115" s="192" t="inlineStr"/>
      <c r="P115" s="192" t="inlineStr"/>
      <c r="Q115" s="192" t="inlineStr"/>
      <c r="R115" s="192" t="inlineStr"/>
      <c r="S115" s="192" t="inlineStr"/>
      <c r="T115" s="192" t="inlineStr"/>
      <c r="U115" s="193" t="n"/>
    </row>
    <row r="116">
      <c r="A116" s="171" t="inlineStr">
        <is>
          <t>K15</t>
        </is>
      </c>
      <c r="B116" s="96" t="inlineStr">
        <is>
          <t xml:space="preserve">Long Term Debt </t>
        </is>
      </c>
      <c r="C116" s="983" t="n"/>
      <c r="D116" s="983" t="n"/>
      <c r="E116" s="983" t="n"/>
      <c r="F116" s="983" t="n"/>
      <c r="G116" s="983" t="n"/>
      <c r="H116" s="983" t="n"/>
      <c r="I116" s="984" t="n"/>
      <c r="J116" s="180" t="n"/>
      <c r="N116" s="966">
        <f>B116</f>
        <v/>
      </c>
      <c r="O116" s="204" t="inlineStr"/>
      <c r="P116" s="204" t="inlineStr"/>
      <c r="Q116" s="204" t="inlineStr"/>
      <c r="R116" s="204" t="inlineStr"/>
      <c r="S116" s="204" t="inlineStr"/>
      <c r="T116" s="204" t="inlineStr"/>
      <c r="U116" s="193" t="n"/>
    </row>
    <row r="117">
      <c r="A117" s="79" t="inlineStr">
        <is>
          <t>K16</t>
        </is>
      </c>
      <c r="B117" s="621" t="inlineStr">
        <is>
          <t xml:space="preserve"> Long Term Borrowings</t>
        </is>
      </c>
      <c r="I117" s="210" t="n"/>
      <c r="J117" s="180" t="n"/>
      <c r="N117" s="985">
        <f>B117</f>
        <v/>
      </c>
      <c r="O117" t="inlineStr"/>
      <c r="P117" t="inlineStr"/>
      <c r="Q117" t="inlineStr"/>
      <c r="R117" t="inlineStr"/>
      <c r="S117" t="inlineStr"/>
      <c r="T117" t="inlineStr"/>
      <c r="U117" s="193">
        <f>I102</f>
        <v/>
      </c>
    </row>
    <row r="118">
      <c r="A118" s="79" t="n"/>
      <c r="B118" s="102" t="n"/>
      <c r="C118" s="103" t="n"/>
      <c r="D118" s="103" t="n"/>
      <c r="E118" s="103" t="n"/>
      <c r="F118" s="103" t="n"/>
      <c r="G118" s="103" t="n"/>
      <c r="H118" s="103" t="n"/>
      <c r="I118" s="210" t="n"/>
      <c r="J118" s="180" t="n"/>
      <c r="N118" s="985"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210" t="n"/>
      <c r="J119" s="180" t="n"/>
      <c r="N119" s="985" t="inlineStr"/>
      <c r="O119" s="192" t="inlineStr"/>
      <c r="P119" s="192" t="inlineStr"/>
      <c r="Q119" s="192" t="inlineStr"/>
      <c r="R119" s="192" t="inlineStr"/>
      <c r="S119" s="192" t="inlineStr"/>
      <c r="T119" s="192" t="inlineStr"/>
      <c r="U119" s="193" t="n"/>
    </row>
    <row r="120">
      <c r="A120" s="79" t="inlineStr">
        <is>
          <t>K16T</t>
        </is>
      </c>
      <c r="B120" s="96" t="inlineStr">
        <is>
          <t xml:space="preserve"> Total </t>
        </is>
      </c>
      <c r="C120" s="954">
        <f>SUM(INDIRECT(ADDRESS(MATCH("K16",$A:$A,0)+1,COLUMN(C$13),4)&amp;":"&amp;ADDRESS(MATCH("K16T",$A:$A,0)-1,COLUMN(C$13),4)))</f>
        <v/>
      </c>
      <c r="D120" s="954">
        <f>SUM(INDIRECT(ADDRESS(MATCH("K16",$A:$A,0)+1,COLUMN(D$13),4)&amp;":"&amp;ADDRESS(MATCH("K16T",$A:$A,0)-1,COLUMN(D$13),4)))</f>
        <v/>
      </c>
      <c r="E120" s="954">
        <f>SUM(INDIRECT(ADDRESS(MATCH("K16",$A:$A,0)+1,COLUMN(E$13),4)&amp;":"&amp;ADDRESS(MATCH("K16T",$A:$A,0)-1,COLUMN(E$13),4)))</f>
        <v/>
      </c>
      <c r="F120" s="954">
        <f>SUM(INDIRECT(ADDRESS(MATCH("K16",$A:$A,0)+1,COLUMN(F$13),4)&amp;":"&amp;ADDRESS(MATCH("K16T",$A:$A,0)-1,COLUMN(F$13),4)))</f>
        <v/>
      </c>
      <c r="G120" s="954" t="n">
        <v>0</v>
      </c>
      <c r="H120" s="954" t="n">
        <v>0</v>
      </c>
      <c r="I120" s="210" t="n"/>
      <c r="J120" s="180" t="n"/>
      <c r="N120" s="985">
        <f>B120</f>
        <v/>
      </c>
      <c r="O120" s="192">
        <f>C120*BS!$B$9</f>
        <v/>
      </c>
      <c r="P120" s="192">
        <f>D120*BS!$B$9</f>
        <v/>
      </c>
      <c r="Q120" s="192">
        <f>E120*BS!$B$9</f>
        <v/>
      </c>
      <c r="R120" s="192">
        <f>F120*BS!$B$9</f>
        <v/>
      </c>
      <c r="S120" s="192">
        <f>G120*BS!$B$9</f>
        <v/>
      </c>
      <c r="T120" s="192">
        <f>H120*BS!$B$9</f>
        <v/>
      </c>
      <c r="U120" s="193" t="n"/>
    </row>
    <row r="121">
      <c r="A121" s="79" t="inlineStr">
        <is>
          <t>K17</t>
        </is>
      </c>
      <c r="B121" s="621" t="inlineStr">
        <is>
          <t xml:space="preserve"> Bond</t>
        </is>
      </c>
      <c r="I121" s="986" t="n"/>
      <c r="J121" s="180" t="n"/>
      <c r="N121" s="985">
        <f>B121</f>
        <v/>
      </c>
      <c r="O121" t="inlineStr"/>
      <c r="P121" t="inlineStr"/>
      <c r="Q121" t="inlineStr"/>
      <c r="R121" t="inlineStr"/>
      <c r="S121" t="inlineStr"/>
      <c r="T121" t="inlineStr"/>
      <c r="U121" s="193">
        <f>I106</f>
        <v/>
      </c>
    </row>
    <row r="122" customFormat="1" s="194">
      <c r="A122" s="79" t="n"/>
      <c r="B122" s="102" t="n"/>
      <c r="C122" s="103" t="n"/>
      <c r="D122" s="103" t="n"/>
      <c r="E122" s="103" t="n"/>
      <c r="F122" s="103" t="n"/>
      <c r="G122" s="103" t="n"/>
      <c r="H122" s="103" t="n"/>
      <c r="I122" s="986" t="n"/>
      <c r="J122" s="180" t="n"/>
      <c r="N122" s="985" t="inlineStr"/>
      <c r="O122" s="192" t="inlineStr"/>
      <c r="P122" s="192" t="inlineStr"/>
      <c r="Q122" s="192" t="inlineStr"/>
      <c r="R122" s="192" t="inlineStr"/>
      <c r="S122" s="192" t="inlineStr"/>
      <c r="T122" s="192" t="inlineStr"/>
      <c r="U122" s="193" t="n"/>
    </row>
    <row r="123">
      <c r="A123" s="79" t="n"/>
      <c r="B123" s="102" t="n"/>
      <c r="C123" s="220" t="n"/>
      <c r="D123" s="220" t="n"/>
      <c r="E123" s="220" t="n"/>
      <c r="F123" s="220" t="n"/>
      <c r="G123" s="220" t="n"/>
      <c r="H123" s="220" t="n"/>
      <c r="I123" s="986" t="n"/>
      <c r="J123" s="180" t="n"/>
      <c r="N123" s="985" t="inlineStr"/>
      <c r="O123" s="192" t="inlineStr"/>
      <c r="P123" s="192" t="inlineStr"/>
      <c r="Q123" s="192" t="inlineStr"/>
      <c r="R123" s="192" t="inlineStr"/>
      <c r="S123" s="192" t="inlineStr"/>
      <c r="T123" s="192" t="inlineStr"/>
      <c r="U123" s="193" t="n"/>
    </row>
    <row r="124" customFormat="1" s="194">
      <c r="A124" s="79" t="inlineStr">
        <is>
          <t>K17T</t>
        </is>
      </c>
      <c r="B124" s="96" t="inlineStr">
        <is>
          <t xml:space="preserve"> Total </t>
        </is>
      </c>
      <c r="C124" s="954">
        <f>SUM(INDIRECT(ADDRESS(MATCH("K17",$A:$A,0)+1,COLUMN(C$13),4)&amp;":"&amp;ADDRESS(MATCH("K17T",$A:$A,0)-1,COLUMN(C$13),4)))</f>
        <v/>
      </c>
      <c r="D124" s="954">
        <f>SUM(INDIRECT(ADDRESS(MATCH("K17",$A:$A,0)+1,COLUMN(D$13),4)&amp;":"&amp;ADDRESS(MATCH("K17T",$A:$A,0)-1,COLUMN(D$13),4)))</f>
        <v/>
      </c>
      <c r="E124" s="954">
        <f>SUM(INDIRECT(ADDRESS(MATCH("K17",$A:$A,0)+1,COLUMN(E$13),4)&amp;":"&amp;ADDRESS(MATCH("K17T",$A:$A,0)-1,COLUMN(E$13),4)))</f>
        <v/>
      </c>
      <c r="F124" s="954">
        <f>SUM(INDIRECT(ADDRESS(MATCH("K17",$A:$A,0)+1,COLUMN(F$13),4)&amp;":"&amp;ADDRESS(MATCH("K17T",$A:$A,0)-1,COLUMN(F$13),4)))</f>
        <v/>
      </c>
      <c r="G124" s="954" t="n">
        <v>0</v>
      </c>
      <c r="H124" s="954" t="n">
        <v>0</v>
      </c>
      <c r="I124" s="986" t="n"/>
      <c r="J124" s="180" t="n"/>
      <c r="N124" s="985">
        <f>B124</f>
        <v/>
      </c>
      <c r="O124" s="192">
        <f>C124*BS!$B$9</f>
        <v/>
      </c>
      <c r="P124" s="192">
        <f>D124*BS!$B$9</f>
        <v/>
      </c>
      <c r="Q124" s="192">
        <f>E124*BS!$B$9</f>
        <v/>
      </c>
      <c r="R124" s="192">
        <f>F124*BS!$B$9</f>
        <v/>
      </c>
      <c r="S124" s="192">
        <f>G124*BS!$B$9</f>
        <v/>
      </c>
      <c r="T124" s="192">
        <f>H124*BS!$B$9</f>
        <v/>
      </c>
      <c r="U124" s="193" t="n"/>
    </row>
    <row r="125" customFormat="1" s="194">
      <c r="A125" s="79" t="inlineStr">
        <is>
          <t>K18</t>
        </is>
      </c>
      <c r="B125" s="621" t="inlineStr">
        <is>
          <t xml:space="preserve"> Subordinate Debt</t>
        </is>
      </c>
      <c r="I125" s="975" t="n"/>
      <c r="J125" s="180" t="n"/>
      <c r="N125" s="985">
        <f>B125</f>
        <v/>
      </c>
      <c r="O125" t="inlineStr"/>
      <c r="P125" t="inlineStr"/>
      <c r="Q125" t="inlineStr"/>
      <c r="R125" t="inlineStr"/>
      <c r="S125" t="inlineStr"/>
      <c r="T125" t="inlineStr"/>
      <c r="U125" s="193">
        <f>I110</f>
        <v/>
      </c>
    </row>
    <row r="126">
      <c r="A126" s="79" t="n"/>
      <c r="B126" s="102" t="n"/>
      <c r="C126" s="103" t="n"/>
      <c r="D126" s="103" t="n"/>
      <c r="E126" s="103" t="n"/>
      <c r="F126" s="103" t="n"/>
      <c r="G126" s="103" t="n"/>
      <c r="H126" s="103" t="n"/>
      <c r="I126" s="975" t="n"/>
      <c r="J126" s="180" t="n"/>
      <c r="N126" s="976" t="inlineStr"/>
      <c r="O126" s="192" t="inlineStr"/>
      <c r="P126" s="192" t="inlineStr"/>
      <c r="Q126" s="192" t="inlineStr"/>
      <c r="R126" s="192" t="inlineStr"/>
      <c r="S126" s="192" t="inlineStr"/>
      <c r="T126" s="192" t="inlineStr"/>
      <c r="U126" s="193" t="n"/>
    </row>
    <row r="127">
      <c r="A127" s="79" t="n"/>
      <c r="B127" s="102" t="n"/>
      <c r="C127" s="220" t="n"/>
      <c r="D127" s="220" t="n"/>
      <c r="E127" s="220" t="n"/>
      <c r="F127" s="220" t="n"/>
      <c r="G127" s="220" t="n"/>
      <c r="H127" s="220" t="n"/>
      <c r="I127" s="975" t="n"/>
      <c r="J127" s="180" t="n"/>
      <c r="N127" s="976" t="inlineStr"/>
      <c r="O127" s="192" t="inlineStr"/>
      <c r="P127" s="192" t="inlineStr"/>
      <c r="Q127" s="192" t="inlineStr"/>
      <c r="R127" s="192" t="inlineStr"/>
      <c r="S127" s="192" t="inlineStr"/>
      <c r="T127" s="192" t="inlineStr"/>
      <c r="U127" s="193" t="n"/>
    </row>
    <row r="128" ht="18.75" customFormat="1" customHeight="1" s="194">
      <c r="A128" s="79" t="inlineStr">
        <is>
          <t>K18T</t>
        </is>
      </c>
      <c r="B128" s="96" t="inlineStr">
        <is>
          <t xml:space="preserve"> Total </t>
        </is>
      </c>
      <c r="C128" s="954">
        <f>SUM(INDIRECT(ADDRESS(MATCH("K18",$A:$A,0)+1,COLUMN(C$13),4)&amp;":"&amp;ADDRESS(MATCH("K18T",$A:$A,0)-1,COLUMN(C$13),4)))</f>
        <v/>
      </c>
      <c r="D128" s="954">
        <f>SUM(INDIRECT(ADDRESS(MATCH("K18",$A:$A,0)+1,COLUMN(D$13),4)&amp;":"&amp;ADDRESS(MATCH("K18T",$A:$A,0)-1,COLUMN(D$13),4)))</f>
        <v/>
      </c>
      <c r="E128" s="954">
        <f>SUM(INDIRECT(ADDRESS(MATCH("K18",$A:$A,0)+1,COLUMN(E$13),4)&amp;":"&amp;ADDRESS(MATCH("K18T",$A:$A,0)-1,COLUMN(E$13),4)))</f>
        <v/>
      </c>
      <c r="F128" s="954">
        <f>SUM(INDIRECT(ADDRESS(MATCH("K18",$A:$A,0)+1,COLUMN(F$13),4)&amp;":"&amp;ADDRESS(MATCH("K18T",$A:$A,0)-1,COLUMN(F$13),4)))</f>
        <v/>
      </c>
      <c r="G128" s="954" t="n">
        <v>0</v>
      </c>
      <c r="H128" s="954" t="n">
        <v>0</v>
      </c>
      <c r="I128" s="975" t="n"/>
      <c r="J128" s="180" t="n"/>
      <c r="N128" s="976">
        <f>B128</f>
        <v/>
      </c>
      <c r="O128" s="192">
        <f>C128*BS!$B$9</f>
        <v/>
      </c>
      <c r="P128" s="192">
        <f>D128*BS!$B$9</f>
        <v/>
      </c>
      <c r="Q128" s="192">
        <f>E128*BS!$B$9</f>
        <v/>
      </c>
      <c r="R128" s="192">
        <f>F128*BS!$B$9</f>
        <v/>
      </c>
      <c r="S128" s="192">
        <f>G128*BS!$B$9</f>
        <v/>
      </c>
      <c r="T128" s="192">
        <f>H128*BS!$B$9</f>
        <v/>
      </c>
      <c r="U128" s="193" t="n"/>
    </row>
    <row r="129">
      <c r="A129" s="79" t="inlineStr">
        <is>
          <t>K19</t>
        </is>
      </c>
      <c r="B129" s="102" t="inlineStr">
        <is>
          <t xml:space="preserve"> Loan from related parties </t>
        </is>
      </c>
      <c r="C129" s="220" t="n"/>
      <c r="D129" s="220" t="n"/>
      <c r="E129" s="220" t="n"/>
      <c r="F129" s="220" t="n"/>
      <c r="G129" s="220" t="n"/>
      <c r="H129" s="220" t="n"/>
      <c r="I129" s="975" t="n"/>
      <c r="J129" s="180" t="n"/>
      <c r="N129" s="976">
        <f>B129</f>
        <v/>
      </c>
      <c r="O129" s="192" t="inlineStr"/>
      <c r="P129" s="192" t="inlineStr"/>
      <c r="Q129" s="192" t="inlineStr"/>
      <c r="R129" s="192" t="inlineStr"/>
      <c r="S129" s="192" t="inlineStr"/>
      <c r="T129" s="192" t="inlineStr"/>
      <c r="U129" s="193">
        <f>I114</f>
        <v/>
      </c>
    </row>
    <row r="130">
      <c r="A130" s="79" t="n"/>
      <c r="B130" s="102" t="n"/>
      <c r="C130" s="220" t="n"/>
      <c r="D130" s="220" t="n"/>
      <c r="E130" s="220" t="n"/>
      <c r="F130" s="220" t="n"/>
      <c r="G130" s="220" t="n"/>
      <c r="H130" s="220" t="n"/>
      <c r="I130" s="975" t="n"/>
      <c r="J130" s="180" t="n"/>
      <c r="N130" s="976" t="inlineStr"/>
      <c r="O130" s="192" t="inlineStr"/>
      <c r="P130" s="192" t="inlineStr"/>
      <c r="Q130" s="192" t="inlineStr"/>
      <c r="R130" s="192" t="inlineStr"/>
      <c r="S130" s="192" t="inlineStr"/>
      <c r="T130" s="192" t="inlineStr"/>
      <c r="U130" s="193">
        <f>I115</f>
        <v/>
      </c>
    </row>
    <row r="131">
      <c r="A131" s="79" t="n"/>
      <c r="B131" s="102" t="n"/>
      <c r="C131" s="220" t="n"/>
      <c r="D131" s="220" t="n"/>
      <c r="E131" s="220" t="n"/>
      <c r="F131" s="220" t="n"/>
      <c r="G131" s="220" t="n"/>
      <c r="H131" s="220" t="n"/>
      <c r="I131" s="975" t="n"/>
      <c r="J131" s="180" t="n"/>
      <c r="N131" s="976" t="inlineStr"/>
      <c r="O131" s="192" t="inlineStr"/>
      <c r="P131" s="192" t="inlineStr"/>
      <c r="Q131" s="192" t="inlineStr"/>
      <c r="R131" s="192" t="inlineStr"/>
      <c r="S131" s="192" t="inlineStr"/>
      <c r="T131" s="192" t="inlineStr"/>
      <c r="U131" s="193">
        <f>I116</f>
        <v/>
      </c>
    </row>
    <row r="132">
      <c r="A132" s="79" t="n"/>
      <c r="B132" s="102" t="n"/>
      <c r="C132" s="103" t="n"/>
      <c r="D132" s="103" t="n"/>
      <c r="E132" s="103" t="n"/>
      <c r="F132" s="103" t="n"/>
      <c r="G132" s="103" t="n"/>
      <c r="H132" s="103" t="n"/>
      <c r="I132" s="975" t="n"/>
      <c r="J132" s="180" t="n"/>
      <c r="N132" s="976" t="inlineStr"/>
      <c r="O132" s="192" t="inlineStr"/>
      <c r="P132" s="192" t="inlineStr"/>
      <c r="Q132" s="192" t="inlineStr"/>
      <c r="R132" s="192" t="inlineStr"/>
      <c r="S132" s="192" t="inlineStr"/>
      <c r="T132" s="192" t="inlineStr"/>
      <c r="U132" s="193">
        <f>I117</f>
        <v/>
      </c>
    </row>
    <row r="133">
      <c r="A133" s="79" t="n"/>
      <c r="B133" s="102" t="n"/>
      <c r="C133" s="220" t="n"/>
      <c r="D133" s="220" t="n"/>
      <c r="E133" s="220" t="n"/>
      <c r="F133" s="220" t="n"/>
      <c r="G133" s="220" t="n"/>
      <c r="H133" s="220" t="n"/>
      <c r="I133" s="975" t="n"/>
      <c r="J133" s="180" t="n"/>
      <c r="N133" s="976" t="inlineStr"/>
      <c r="O133" s="192" t="inlineStr"/>
      <c r="P133" s="192" t="inlineStr"/>
      <c r="Q133" s="192" t="inlineStr"/>
      <c r="R133" s="192" t="inlineStr"/>
      <c r="S133" s="192" t="inlineStr"/>
      <c r="T133" s="192" t="inlineStr"/>
      <c r="U133" s="193" t="n"/>
    </row>
    <row r="134">
      <c r="A134" s="79" t="n"/>
      <c r="B134" s="102" t="n"/>
      <c r="C134" s="220" t="n"/>
      <c r="D134" s="220" t="n"/>
      <c r="E134" s="220" t="n"/>
      <c r="F134" s="220" t="n"/>
      <c r="G134" s="220" t="n"/>
      <c r="H134" s="220" t="n"/>
      <c r="I134" s="975" t="n"/>
      <c r="J134" s="180" t="n"/>
      <c r="N134" s="976" t="inlineStr"/>
      <c r="O134" s="192" t="inlineStr"/>
      <c r="P134" s="192" t="inlineStr"/>
      <c r="Q134" s="192" t="inlineStr"/>
      <c r="R134" s="192" t="inlineStr"/>
      <c r="S134" s="192" t="inlineStr"/>
      <c r="T134" s="192" t="inlineStr"/>
      <c r="U134" s="193">
        <f>I119</f>
        <v/>
      </c>
    </row>
    <row r="135">
      <c r="A135" s="79" t="n"/>
      <c r="B135" s="102" t="n"/>
      <c r="C135" s="220" t="n"/>
      <c r="D135" s="220" t="n"/>
      <c r="E135" s="220" t="n"/>
      <c r="F135" s="220" t="n"/>
      <c r="G135" s="220" t="n"/>
      <c r="H135" s="220" t="n"/>
      <c r="I135" s="975" t="n"/>
      <c r="J135" s="180" t="n"/>
      <c r="N135" s="976" t="inlineStr"/>
      <c r="O135" s="192" t="inlineStr"/>
      <c r="P135" s="192" t="inlineStr"/>
      <c r="Q135" s="192" t="inlineStr"/>
      <c r="R135" s="192" t="inlineStr"/>
      <c r="S135" s="192" t="inlineStr"/>
      <c r="T135" s="192" t="inlineStr"/>
      <c r="U135" s="193">
        <f>I120</f>
        <v/>
      </c>
    </row>
    <row r="136">
      <c r="B136" s="102" t="inlineStr">
        <is>
          <t xml:space="preserve"> Others </t>
        </is>
      </c>
      <c r="C136" s="220" t="n"/>
      <c r="D136" s="220" t="n"/>
      <c r="E136" s="220" t="n"/>
      <c r="F136" s="220" t="n"/>
      <c r="G136" s="220" t="n"/>
      <c r="H136" s="220" t="n"/>
      <c r="I136" s="980" t="n"/>
      <c r="J136" s="180" t="n"/>
      <c r="N136" s="976">
        <f>B136</f>
        <v/>
      </c>
      <c r="O136" s="192" t="inlineStr"/>
      <c r="P136" s="192" t="inlineStr"/>
      <c r="Q136" s="192" t="inlineStr"/>
      <c r="R136" s="192" t="inlineStr"/>
      <c r="S136" s="192" t="inlineStr"/>
      <c r="T136" s="192" t="inlineStr"/>
      <c r="U136" s="193">
        <f>I121</f>
        <v/>
      </c>
    </row>
    <row r="137">
      <c r="A137" s="194" t="inlineStr">
        <is>
          <t>K20</t>
        </is>
      </c>
      <c r="B137" s="96" t="inlineStr">
        <is>
          <t xml:space="preserve">Total </t>
        </is>
      </c>
      <c r="C137" s="987">
        <f>INDIRECT(ADDRESS(MATCH("K16T",$A:$A,0),COLUMN(C$13),4))+INDIRECT(ADDRESS(MATCH("K17T",$A:$A,0),COLUMN(C$13),4))+INDIRECT(ADDRESS(MATCH("K18T",$A:$A,0),COLUMN(C$13),4))+SUM(INDIRECT(ADDRESS(MATCH("K19",$A:$A,0),COLUMN(C$13),4)&amp;":"&amp;ADDRESS(MATCH("K20",$A:$A,0)-1,COLUMN(C$13),4)))</f>
        <v/>
      </c>
      <c r="D137" s="987">
        <f>INDIRECT(ADDRESS(MATCH("K16T",$A:$A,0),COLUMN(D$13),4))+INDIRECT(ADDRESS(MATCH("K17T",$A:$A,0),COLUMN(D$13),4))+INDIRECT(ADDRESS(MATCH("K18T",$A:$A,0),COLUMN(D$13),4))+SUM(INDIRECT(ADDRESS(MATCH("K19",$A:$A,0),COLUMN(D$13),4)&amp;":"&amp;ADDRESS(MATCH("K20",$A:$A,0)-1,COLUMN(D$13),4)))</f>
        <v/>
      </c>
      <c r="E137" s="987">
        <f>INDIRECT(ADDRESS(MATCH("K16T",$A:$A,0),COLUMN(E$13),4))+INDIRECT(ADDRESS(MATCH("K17T",$A:$A,0),COLUMN(E$13),4))+INDIRECT(ADDRESS(MATCH("K18T",$A:$A,0),COLUMN(E$13),4))+SUM(INDIRECT(ADDRESS(MATCH("K19",$A:$A,0),COLUMN(E$13),4)&amp;":"&amp;ADDRESS(MATCH("K20",$A:$A,0)-1,COLUMN(E$13),4)))</f>
        <v/>
      </c>
      <c r="F137" s="987">
        <f>INDIRECT(ADDRESS(MATCH("K16T",$A:$A,0),COLUMN(F$13),4))+INDIRECT(ADDRESS(MATCH("K17T",$A:$A,0),COLUMN(F$13),4))+INDIRECT(ADDRESS(MATCH("K18T",$A:$A,0),COLUMN(F$13),4))+SUM(INDIRECT(ADDRESS(MATCH("K19",$A:$A,0),COLUMN(F$13),4)&amp;":"&amp;ADDRESS(MATCH("K20",$A:$A,0)-1,COLUMN(F$13),4)))</f>
        <v/>
      </c>
      <c r="G137" s="987">
        <f>INDIRECT(ADDRESS(MATCH("K16T",$A:$A,0),COLUMN(G$13),4))+INDIRECT(ADDRESS(MATCH("K17T",$A:$A,0),COLUMN(G$13),4))+INDIRECT(ADDRESS(MATCH("K18T",$A:$A,0),COLUMN(G$13),4))+SUM(INDIRECT(ADDRESS(MATCH("K19",$A:$A,0),COLUMN(G$13),4)&amp;":"&amp;ADDRESS(MATCH("K20",$A:$A,0)-1,COLUMN(G$13),4)))</f>
        <v/>
      </c>
      <c r="H137" s="987">
        <f>INDIRECT(ADDRESS(MATCH("K16T",$A:$A,0),COLUMN(H$13),4))+INDIRECT(ADDRESS(MATCH("K17T",$A:$A,0),COLUMN(H$13),4))+INDIRECT(ADDRESS(MATCH("K18T",$A:$A,0),COLUMN(H$13),4))+SUM(INDIRECT(ADDRESS(MATCH("K19",$A:$A,0),COLUMN(H$13),4)&amp;":"&amp;ADDRESS(MATCH("K20",$A:$A,0)-1,COLUMN(H$13),4)))</f>
        <v/>
      </c>
      <c r="I137" s="988" t="n"/>
      <c r="J137" s="196" t="n"/>
      <c r="K137" s="197" t="n"/>
      <c r="L137" s="197" t="n"/>
      <c r="M137" s="197" t="n"/>
      <c r="N137" s="966">
        <f>B137</f>
        <v/>
      </c>
      <c r="O137" s="198">
        <f>C137*BS!$B$9</f>
        <v/>
      </c>
      <c r="P137" s="198">
        <f>D137*BS!$B$9</f>
        <v/>
      </c>
      <c r="Q137" s="198">
        <f>E137*BS!$B$9</f>
        <v/>
      </c>
      <c r="R137" s="198">
        <f>F137*BS!$B$9</f>
        <v/>
      </c>
      <c r="S137" s="198">
        <f>G137*BS!$B$9</f>
        <v/>
      </c>
      <c r="T137" s="198">
        <f>H137*BS!$B$9</f>
        <v/>
      </c>
      <c r="U137" s="193">
        <f>I122</f>
        <v/>
      </c>
      <c r="V137" s="197" t="n"/>
      <c r="W137" s="197" t="n"/>
      <c r="X137" s="197" t="n"/>
      <c r="Y137" s="197" t="n"/>
      <c r="Z137" s="197" t="n"/>
      <c r="AA137" s="197" t="n"/>
      <c r="AB137" s="197" t="n"/>
      <c r="AC137" s="197" t="n"/>
      <c r="AD137" s="197" t="n"/>
      <c r="AE137" s="197" t="n"/>
      <c r="AF137" s="197" t="n"/>
      <c r="AG137" s="197" t="n"/>
      <c r="AH137" s="197" t="n"/>
      <c r="AI137" s="197" t="n"/>
      <c r="AJ137" s="197" t="n"/>
      <c r="AK137" s="197" t="n"/>
      <c r="AL137" s="197" t="n"/>
      <c r="AM137" s="197" t="n"/>
      <c r="AN137" s="197" t="n"/>
      <c r="AO137" s="197" t="n"/>
      <c r="AP137" s="197" t="n"/>
      <c r="AQ137" s="197" t="n"/>
      <c r="AR137" s="197" t="n"/>
      <c r="AS137" s="197" t="n"/>
      <c r="AT137" s="197" t="n"/>
      <c r="AU137" s="197" t="n"/>
      <c r="AV137" s="197" t="n"/>
      <c r="AW137" s="197" t="n"/>
      <c r="AX137" s="197" t="n"/>
      <c r="AY137" s="197" t="n"/>
      <c r="AZ137" s="197" t="n"/>
      <c r="BA137" s="197" t="n"/>
      <c r="BB137" s="197" t="n"/>
      <c r="BC137" s="197" t="n"/>
      <c r="BD137" s="197" t="n"/>
      <c r="BE137" s="197" t="n"/>
      <c r="BF137" s="197" t="n"/>
      <c r="BG137" s="197" t="n"/>
      <c r="BH137" s="197" t="n"/>
      <c r="BI137" s="197" t="n"/>
      <c r="BJ137" s="197" t="n"/>
      <c r="BK137" s="197" t="n"/>
      <c r="BL137" s="197" t="n"/>
      <c r="BM137" s="197" t="n"/>
      <c r="BN137" s="197" t="n"/>
      <c r="BO137" s="197" t="n"/>
      <c r="BP137" s="197" t="n"/>
      <c r="BQ137" s="197" t="n"/>
      <c r="BR137" s="197" t="n"/>
      <c r="BS137" s="197" t="n"/>
      <c r="BT137" s="197" t="n"/>
      <c r="BU137" s="197" t="n"/>
      <c r="BV137" s="197" t="n"/>
      <c r="BW137" s="197" t="n"/>
      <c r="BX137" s="197" t="n"/>
      <c r="BY137" s="197" t="n"/>
      <c r="BZ137" s="197" t="n"/>
      <c r="CA137" s="197" t="n"/>
      <c r="CB137" s="197" t="n"/>
      <c r="CC137" s="197" t="n"/>
      <c r="CD137" s="197" t="n"/>
      <c r="CE137" s="197" t="n"/>
      <c r="CF137" s="197" t="n"/>
      <c r="CG137" s="197" t="n"/>
      <c r="CH137" s="197" t="n"/>
      <c r="CI137" s="197" t="n"/>
      <c r="CJ137" s="197" t="n"/>
      <c r="CK137" s="197" t="n"/>
      <c r="CL137" s="197" t="n"/>
      <c r="CM137" s="197" t="n"/>
      <c r="CN137" s="197" t="n"/>
      <c r="CO137" s="197" t="n"/>
      <c r="CP137" s="197" t="n"/>
      <c r="CQ137" s="197" t="n"/>
      <c r="CR137" s="197" t="n"/>
      <c r="CS137" s="197" t="n"/>
      <c r="CT137" s="197" t="n"/>
      <c r="CU137" s="197" t="n"/>
      <c r="CV137" s="197" t="n"/>
      <c r="CW137" s="197" t="n"/>
      <c r="CX137" s="197" t="n"/>
      <c r="CY137" s="197" t="n"/>
      <c r="CZ137" s="197" t="n"/>
      <c r="DA137" s="197" t="n"/>
      <c r="DB137" s="197" t="n"/>
      <c r="DC137" s="197" t="n"/>
      <c r="DD137" s="197" t="n"/>
      <c r="DE137" s="197" t="n"/>
      <c r="DF137" s="197" t="n"/>
      <c r="DG137" s="197" t="n"/>
      <c r="DH137" s="197" t="n"/>
      <c r="DI137" s="197" t="n"/>
      <c r="DJ137" s="197" t="n"/>
      <c r="DK137" s="197" t="n"/>
      <c r="DL137" s="197" t="n"/>
      <c r="DM137" s="197" t="n"/>
      <c r="DN137" s="197" t="n"/>
      <c r="DO137" s="197" t="n"/>
      <c r="DP137" s="197" t="n"/>
      <c r="DQ137" s="197" t="n"/>
      <c r="DR137" s="197" t="n"/>
      <c r="DS137" s="197" t="n"/>
      <c r="DT137" s="197" t="n"/>
      <c r="DU137" s="197" t="n"/>
      <c r="DV137" s="197" t="n"/>
      <c r="DW137" s="197" t="n"/>
      <c r="DX137" s="197" t="n"/>
      <c r="DY137" s="197" t="n"/>
      <c r="DZ137" s="197" t="n"/>
      <c r="EA137" s="197" t="n"/>
      <c r="EB137" s="197" t="n"/>
      <c r="EC137" s="197" t="n"/>
      <c r="ED137" s="197" t="n"/>
      <c r="EE137" s="197" t="n"/>
      <c r="EF137" s="197" t="n"/>
      <c r="EG137" s="197" t="n"/>
      <c r="EH137" s="197" t="n"/>
      <c r="EI137" s="197" t="n"/>
      <c r="EJ137" s="197" t="n"/>
    </row>
    <row r="138">
      <c r="B138" s="102" t="n"/>
      <c r="C138" s="989" t="n"/>
      <c r="D138" s="989" t="n"/>
      <c r="E138" s="989" t="n"/>
      <c r="F138" s="989" t="n"/>
      <c r="G138" s="989" t="n"/>
      <c r="H138" s="989" t="n"/>
      <c r="I138" s="980" t="n"/>
      <c r="J138" s="180" t="n"/>
      <c r="N138" s="976" t="inlineStr"/>
      <c r="O138" s="192" t="inlineStr"/>
      <c r="P138" s="192" t="inlineStr"/>
      <c r="Q138" s="192" t="inlineStr"/>
      <c r="R138" s="192" t="inlineStr"/>
      <c r="S138" s="192" t="inlineStr"/>
      <c r="T138" s="192" t="inlineStr"/>
      <c r="U138" s="193" t="n"/>
    </row>
    <row r="139">
      <c r="A139" s="194" t="inlineStr">
        <is>
          <t>K21</t>
        </is>
      </c>
      <c r="B139" s="96" t="inlineStr">
        <is>
          <t xml:space="preserve">Deferred Taxes </t>
        </is>
      </c>
      <c r="C139" s="990" t="n"/>
      <c r="D139" s="990" t="n"/>
      <c r="E139" s="990" t="n"/>
      <c r="F139" s="990" t="n"/>
      <c r="G139" s="990" t="n"/>
      <c r="H139" s="990" t="n"/>
      <c r="I139" s="988" t="n"/>
      <c r="J139" s="196" t="n"/>
      <c r="K139" s="197" t="n"/>
      <c r="L139" s="197" t="n"/>
      <c r="M139" s="197" t="n"/>
      <c r="N139" s="966">
        <f>B139</f>
        <v/>
      </c>
      <c r="O139" s="198" t="inlineStr"/>
      <c r="P139" s="198" t="inlineStr"/>
      <c r="Q139" s="198" t="inlineStr"/>
      <c r="R139" s="198" t="inlineStr"/>
      <c r="S139" s="198" t="inlineStr"/>
      <c r="T139" s="198" t="inlineStr"/>
      <c r="U139" s="193">
        <f>I124</f>
        <v/>
      </c>
      <c r="V139" s="197" t="n"/>
      <c r="W139" s="197" t="n"/>
      <c r="X139" s="197" t="n"/>
      <c r="Y139" s="197" t="n"/>
      <c r="Z139" s="197" t="n"/>
      <c r="AA139" s="197" t="n"/>
      <c r="AB139" s="197" t="n"/>
      <c r="AC139" s="197" t="n"/>
      <c r="AD139" s="197" t="n"/>
      <c r="AE139" s="197" t="n"/>
      <c r="AF139" s="197" t="n"/>
      <c r="AG139" s="197" t="n"/>
      <c r="AH139" s="197" t="n"/>
      <c r="AI139" s="197" t="n"/>
      <c r="AJ139" s="197" t="n"/>
      <c r="AK139" s="197" t="n"/>
      <c r="AL139" s="197" t="n"/>
      <c r="AM139" s="197" t="n"/>
      <c r="AN139" s="197" t="n"/>
      <c r="AO139" s="197" t="n"/>
      <c r="AP139" s="197" t="n"/>
      <c r="AQ139" s="197" t="n"/>
      <c r="AR139" s="197" t="n"/>
      <c r="AS139" s="197" t="n"/>
      <c r="AT139" s="197" t="n"/>
      <c r="AU139" s="197" t="n"/>
      <c r="AV139" s="197" t="n"/>
      <c r="AW139" s="197" t="n"/>
      <c r="AX139" s="197" t="n"/>
      <c r="AY139" s="197" t="n"/>
      <c r="AZ139" s="197" t="n"/>
      <c r="BA139" s="197" t="n"/>
      <c r="BB139" s="197" t="n"/>
      <c r="BC139" s="197" t="n"/>
      <c r="BD139" s="197" t="n"/>
      <c r="BE139" s="197" t="n"/>
      <c r="BF139" s="197" t="n"/>
      <c r="BG139" s="197" t="n"/>
      <c r="BH139" s="197" t="n"/>
      <c r="BI139" s="197" t="n"/>
      <c r="BJ139" s="197" t="n"/>
      <c r="BK139" s="197" t="n"/>
      <c r="BL139" s="197" t="n"/>
      <c r="BM139" s="197" t="n"/>
      <c r="BN139" s="197" t="n"/>
      <c r="BO139" s="197" t="n"/>
      <c r="BP139" s="197" t="n"/>
      <c r="BQ139" s="197" t="n"/>
      <c r="BR139" s="197" t="n"/>
      <c r="BS139" s="197" t="n"/>
      <c r="BT139" s="197" t="n"/>
      <c r="BU139" s="197" t="n"/>
      <c r="BV139" s="197" t="n"/>
      <c r="BW139" s="197" t="n"/>
      <c r="BX139" s="197" t="n"/>
      <c r="BY139" s="197" t="n"/>
      <c r="BZ139" s="197" t="n"/>
      <c r="CA139" s="197" t="n"/>
      <c r="CB139" s="197" t="n"/>
      <c r="CC139" s="197" t="n"/>
      <c r="CD139" s="197" t="n"/>
      <c r="CE139" s="197" t="n"/>
      <c r="CF139" s="197" t="n"/>
      <c r="CG139" s="197" t="n"/>
      <c r="CH139" s="197" t="n"/>
      <c r="CI139" s="197" t="n"/>
      <c r="CJ139" s="197" t="n"/>
      <c r="CK139" s="197" t="n"/>
      <c r="CL139" s="197" t="n"/>
      <c r="CM139" s="197" t="n"/>
      <c r="CN139" s="197" t="n"/>
      <c r="CO139" s="197" t="n"/>
      <c r="CP139" s="197" t="n"/>
      <c r="CQ139" s="197" t="n"/>
      <c r="CR139" s="197" t="n"/>
      <c r="CS139" s="197" t="n"/>
      <c r="CT139" s="197" t="n"/>
      <c r="CU139" s="197" t="n"/>
      <c r="CV139" s="197" t="n"/>
      <c r="CW139" s="197" t="n"/>
      <c r="CX139" s="197" t="n"/>
      <c r="CY139" s="197" t="n"/>
      <c r="CZ139" s="197" t="n"/>
      <c r="DA139" s="197" t="n"/>
      <c r="DB139" s="197" t="n"/>
      <c r="DC139" s="197" t="n"/>
      <c r="DD139" s="197" t="n"/>
      <c r="DE139" s="197" t="n"/>
      <c r="DF139" s="197" t="n"/>
      <c r="DG139" s="197" t="n"/>
      <c r="DH139" s="197" t="n"/>
      <c r="DI139" s="197" t="n"/>
      <c r="DJ139" s="197" t="n"/>
      <c r="DK139" s="197" t="n"/>
      <c r="DL139" s="197" t="n"/>
      <c r="DM139" s="197" t="n"/>
      <c r="DN139" s="197" t="n"/>
      <c r="DO139" s="197" t="n"/>
      <c r="DP139" s="197" t="n"/>
      <c r="DQ139" s="197" t="n"/>
      <c r="DR139" s="197" t="n"/>
      <c r="DS139" s="197" t="n"/>
      <c r="DT139" s="197" t="n"/>
      <c r="DU139" s="197" t="n"/>
      <c r="DV139" s="197" t="n"/>
      <c r="DW139" s="197" t="n"/>
      <c r="DX139" s="197" t="n"/>
      <c r="DY139" s="197" t="n"/>
      <c r="DZ139" s="197" t="n"/>
      <c r="EA139" s="197" t="n"/>
      <c r="EB139" s="197" t="n"/>
      <c r="EC139" s="197" t="n"/>
      <c r="ED139" s="197" t="n"/>
      <c r="EE139" s="197" t="n"/>
      <c r="EF139" s="197" t="n"/>
      <c r="EG139" s="197" t="n"/>
      <c r="EH139" s="197" t="n"/>
      <c r="EI139" s="197" t="n"/>
      <c r="EJ139" s="197" t="n"/>
    </row>
    <row r="140" customFormat="1" s="194">
      <c r="B140" s="102" t="n"/>
      <c r="C140" s="103" t="n"/>
      <c r="D140" s="103" t="n"/>
      <c r="E140" s="103" t="n"/>
      <c r="F140" s="103" t="n"/>
      <c r="G140" s="103" t="n"/>
      <c r="H140" s="103" t="n"/>
      <c r="I140" s="988" t="n"/>
      <c r="J140" s="196" t="n"/>
      <c r="K140" s="197" t="n"/>
      <c r="L140" s="197" t="n"/>
      <c r="M140" s="197" t="n"/>
      <c r="N140" s="966" t="inlineStr"/>
      <c r="O140" s="198" t="inlineStr"/>
      <c r="P140" s="198" t="inlineStr"/>
      <c r="Q140" s="198" t="inlineStr"/>
      <c r="R140" s="198" t="inlineStr"/>
      <c r="S140" s="198" t="inlineStr"/>
      <c r="T140" s="198" t="inlineStr"/>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52" t="n"/>
      <c r="D141" s="952" t="n"/>
      <c r="E141" s="952" t="n"/>
      <c r="F141" s="952" t="n"/>
      <c r="G141" s="952" t="n"/>
      <c r="H141" s="952" t="n"/>
      <c r="I141" s="980" t="n"/>
      <c r="J141" s="180" t="n"/>
      <c r="N141" s="976" t="inlineStr"/>
      <c r="O141" s="192" t="inlineStr"/>
      <c r="P141" s="192" t="inlineStr"/>
      <c r="Q141" s="192" t="inlineStr"/>
      <c r="R141" s="192" t="inlineStr"/>
      <c r="S141" s="192" t="inlineStr"/>
      <c r="T141" s="192" t="inlineStr"/>
      <c r="U141" s="193" t="n"/>
    </row>
    <row r="142" customFormat="1" s="194">
      <c r="A142" s="171" t="inlineStr">
        <is>
          <t>K22</t>
        </is>
      </c>
      <c r="B142" s="96" t="inlineStr">
        <is>
          <t xml:space="preserve">Total </t>
        </is>
      </c>
      <c r="C142" s="954">
        <f>SUM(INDIRECT(ADDRESS(MATCH("K21",$A:$A,0)+1,COLUMN(C$13),4)&amp;":"&amp;ADDRESS(MATCH("K22",$A:$A,0)-1,COLUMN(C$13),4)))</f>
        <v/>
      </c>
      <c r="D142" s="954">
        <f>SUM(INDIRECT(ADDRESS(MATCH("K21",$A:$A,0)+1,COLUMN(D$13),4)&amp;":"&amp;ADDRESS(MATCH("K22",$A:$A,0)-1,COLUMN(D$13),4)))</f>
        <v/>
      </c>
      <c r="E142" s="954">
        <f>SUM(INDIRECT(ADDRESS(MATCH("K21",$A:$A,0)+1,COLUMN(E$13),4)&amp;":"&amp;ADDRESS(MATCH("K22",$A:$A,0)-1,COLUMN(E$13),4)))</f>
        <v/>
      </c>
      <c r="F142" s="954">
        <f>SUM(INDIRECT(ADDRESS(MATCH("K21",$A:$A,0)+1,COLUMN(F$13),4)&amp;":"&amp;ADDRESS(MATCH("K22",$A:$A,0)-1,COLUMN(F$13),4)))</f>
        <v/>
      </c>
      <c r="G142" s="954" t="n">
        <v>0</v>
      </c>
      <c r="H142" s="954" t="n">
        <v>0</v>
      </c>
      <c r="I142" s="980" t="n"/>
      <c r="J142" s="180" t="n"/>
      <c r="N142" s="976">
        <f>B142</f>
        <v/>
      </c>
      <c r="O142" s="192">
        <f>C142*BS!$B$9</f>
        <v/>
      </c>
      <c r="P142" s="192">
        <f>D142*BS!$B$9</f>
        <v/>
      </c>
      <c r="Q142" s="192">
        <f>E142*BS!$B$9</f>
        <v/>
      </c>
      <c r="R142" s="192">
        <f>F142*BS!$B$9</f>
        <v/>
      </c>
      <c r="S142" s="192">
        <f>G142*BS!$B$9</f>
        <v/>
      </c>
      <c r="T142" s="192">
        <f>H142*BS!$B$9</f>
        <v/>
      </c>
      <c r="U142" s="193" t="n"/>
    </row>
    <row r="143" ht="14.1" customHeight="1" s="340">
      <c r="A143" s="194" t="inlineStr">
        <is>
          <t>K23</t>
        </is>
      </c>
      <c r="B143" s="96" t="inlineStr">
        <is>
          <t xml:space="preserve">Other Long Term liabilities </t>
        </is>
      </c>
      <c r="C143" s="990" t="n"/>
      <c r="D143" s="990" t="n"/>
      <c r="E143" s="990" t="n"/>
      <c r="F143" s="990" t="n"/>
      <c r="G143" s="990" t="n"/>
      <c r="H143" s="990" t="n"/>
      <c r="I143" s="988" t="n"/>
      <c r="J143" s="196" t="n"/>
      <c r="K143" s="197" t="n"/>
      <c r="L143" s="197" t="n"/>
      <c r="M143" s="197" t="n"/>
      <c r="N143" s="966">
        <f>B143</f>
        <v/>
      </c>
      <c r="O143" s="198" t="inlineStr"/>
      <c r="P143" s="198" t="inlineStr"/>
      <c r="Q143" s="198" t="inlineStr"/>
      <c r="R143" s="198" t="inlineStr"/>
      <c r="S143" s="198" t="inlineStr"/>
      <c r="T143" s="198" t="inlineStr"/>
      <c r="U143" s="193" t="n"/>
      <c r="V143" s="197" t="n"/>
      <c r="W143" s="197" t="n"/>
      <c r="X143" s="197" t="n"/>
      <c r="Y143" s="197" t="n"/>
      <c r="Z143" s="197" t="n"/>
      <c r="AA143" s="197" t="n"/>
      <c r="AB143" s="197" t="n"/>
      <c r="AC143" s="197" t="n"/>
      <c r="AD143" s="197" t="n"/>
      <c r="AE143" s="197" t="n"/>
      <c r="AF143" s="197" t="n"/>
      <c r="AG143" s="197" t="n"/>
      <c r="AH143" s="197" t="n"/>
      <c r="AI143" s="197" t="n"/>
      <c r="AJ143" s="197" t="n"/>
      <c r="AK143" s="197" t="n"/>
      <c r="AL143" s="197" t="n"/>
      <c r="AM143" s="197" t="n"/>
      <c r="AN143" s="197" t="n"/>
      <c r="AO143" s="197" t="n"/>
      <c r="AP143" s="197" t="n"/>
      <c r="AQ143" s="197" t="n"/>
      <c r="AR143" s="197" t="n"/>
      <c r="AS143" s="197" t="n"/>
      <c r="AT143" s="197" t="n"/>
      <c r="AU143" s="197" t="n"/>
      <c r="AV143" s="197" t="n"/>
      <c r="AW143" s="197" t="n"/>
      <c r="AX143" s="197" t="n"/>
      <c r="AY143" s="197" t="n"/>
      <c r="AZ143" s="197" t="n"/>
      <c r="BA143" s="197" t="n"/>
      <c r="BB143" s="197" t="n"/>
      <c r="BC143" s="197" t="n"/>
      <c r="BD143" s="197" t="n"/>
      <c r="BE143" s="197" t="n"/>
      <c r="BF143" s="197" t="n"/>
      <c r="BG143" s="197" t="n"/>
      <c r="BH143" s="197" t="n"/>
      <c r="BI143" s="197" t="n"/>
      <c r="BJ143" s="197" t="n"/>
      <c r="BK143" s="197" t="n"/>
      <c r="BL143" s="197" t="n"/>
      <c r="BM143" s="197" t="n"/>
      <c r="BN143" s="197" t="n"/>
      <c r="BO143" s="197" t="n"/>
      <c r="BP143" s="197" t="n"/>
      <c r="BQ143" s="197" t="n"/>
      <c r="BR143" s="197" t="n"/>
      <c r="BS143" s="197" t="n"/>
      <c r="BT143" s="197" t="n"/>
      <c r="BU143" s="197" t="n"/>
      <c r="BV143" s="197" t="n"/>
      <c r="BW143" s="197" t="n"/>
      <c r="BX143" s="197" t="n"/>
      <c r="BY143" s="197" t="n"/>
      <c r="BZ143" s="197" t="n"/>
      <c r="CA143" s="197" t="n"/>
      <c r="CB143" s="197" t="n"/>
      <c r="CC143" s="197" t="n"/>
      <c r="CD143" s="197" t="n"/>
      <c r="CE143" s="197" t="n"/>
      <c r="CF143" s="197" t="n"/>
      <c r="CG143" s="197" t="n"/>
      <c r="CH143" s="197" t="n"/>
      <c r="CI143" s="197" t="n"/>
      <c r="CJ143" s="197" t="n"/>
      <c r="CK143" s="197" t="n"/>
      <c r="CL143" s="197" t="n"/>
      <c r="CM143" s="197" t="n"/>
      <c r="CN143" s="197" t="n"/>
      <c r="CO143" s="197" t="n"/>
      <c r="CP143" s="197" t="n"/>
      <c r="CQ143" s="197" t="n"/>
      <c r="CR143" s="197" t="n"/>
      <c r="CS143" s="197" t="n"/>
      <c r="CT143" s="197" t="n"/>
      <c r="CU143" s="197" t="n"/>
      <c r="CV143" s="197" t="n"/>
      <c r="CW143" s="197" t="n"/>
      <c r="CX143" s="197" t="n"/>
      <c r="CY143" s="197" t="n"/>
      <c r="CZ143" s="197" t="n"/>
      <c r="DA143" s="197" t="n"/>
      <c r="DB143" s="197" t="n"/>
      <c r="DC143" s="197" t="n"/>
      <c r="DD143" s="197" t="n"/>
      <c r="DE143" s="197" t="n"/>
      <c r="DF143" s="197" t="n"/>
      <c r="DG143" s="197" t="n"/>
      <c r="DH143" s="197" t="n"/>
      <c r="DI143" s="197" t="n"/>
      <c r="DJ143" s="197" t="n"/>
      <c r="DK143" s="197" t="n"/>
      <c r="DL143" s="197" t="n"/>
      <c r="DM143" s="197" t="n"/>
      <c r="DN143" s="197" t="n"/>
      <c r="DO143" s="197" t="n"/>
      <c r="DP143" s="197" t="n"/>
      <c r="DQ143" s="197" t="n"/>
      <c r="DR143" s="197" t="n"/>
      <c r="DS143" s="197" t="n"/>
      <c r="DT143" s="197" t="n"/>
      <c r="DU143" s="197" t="n"/>
      <c r="DV143" s="197" t="n"/>
      <c r="DW143" s="197" t="n"/>
      <c r="DX143" s="197" t="n"/>
      <c r="DY143" s="197" t="n"/>
      <c r="DZ143" s="197" t="n"/>
      <c r="EA143" s="197" t="n"/>
      <c r="EB143" s="197" t="n"/>
      <c r="EC143" s="197" t="n"/>
      <c r="ED143" s="197" t="n"/>
      <c r="EE143" s="197" t="n"/>
      <c r="EF143" s="197" t="n"/>
      <c r="EG143" s="197" t="n"/>
      <c r="EH143" s="197" t="n"/>
      <c r="EI143" s="197" t="n"/>
      <c r="EJ143" s="197" t="n"/>
    </row>
    <row r="144">
      <c r="A144" s="79" t="n"/>
      <c r="B144" s="102" t="n"/>
      <c r="C144" s="991" t="n"/>
      <c r="D144" s="991" t="n"/>
      <c r="E144" s="991" t="n"/>
      <c r="F144" s="991" t="n"/>
      <c r="G144" s="991" t="n"/>
      <c r="H144" s="991" t="n"/>
      <c r="I144" s="984" t="n"/>
      <c r="J144" s="180" t="n"/>
      <c r="N144" s="976" t="inlineStr"/>
      <c r="O144" s="192" t="inlineStr"/>
      <c r="P144" s="192" t="inlineStr"/>
      <c r="Q144" s="192" t="inlineStr"/>
      <c r="R144" s="192" t="inlineStr"/>
      <c r="S144" s="192" t="inlineStr"/>
      <c r="T144" s="192" t="inlineStr"/>
      <c r="U144" s="193">
        <f>I129</f>
        <v/>
      </c>
    </row>
    <row r="145">
      <c r="A145" s="79" t="n"/>
      <c r="B145" s="102" t="n"/>
      <c r="C145" s="991" t="n"/>
      <c r="D145" s="991" t="n"/>
      <c r="E145" s="991" t="n"/>
      <c r="F145" s="991" t="n"/>
      <c r="G145" s="991" t="n"/>
      <c r="H145" s="991" t="n"/>
      <c r="I145" s="992" t="n"/>
      <c r="J145" s="180" t="n"/>
      <c r="N145" s="976" t="inlineStr"/>
      <c r="O145" s="192" t="inlineStr"/>
      <c r="P145" s="192" t="inlineStr"/>
      <c r="Q145" s="192" t="inlineStr"/>
      <c r="R145" s="192" t="inlineStr"/>
      <c r="S145" s="192" t="inlineStr"/>
      <c r="T145" s="192" t="inlineStr"/>
      <c r="U145" s="193">
        <f>I130</f>
        <v/>
      </c>
    </row>
    <row r="146">
      <c r="A146" s="79" t="n"/>
      <c r="B146" s="102" t="n"/>
      <c r="C146" s="103" t="n"/>
      <c r="D146" s="103" t="n"/>
      <c r="E146" s="103" t="n"/>
      <c r="F146" s="103" t="n"/>
      <c r="G146" s="103" t="n"/>
      <c r="H146" s="103" t="n"/>
      <c r="I146" s="992" t="n"/>
      <c r="J146" s="180" t="n"/>
      <c r="N146" s="976" t="inlineStr"/>
      <c r="O146" s="192" t="inlineStr"/>
      <c r="P146" s="192" t="inlineStr"/>
      <c r="Q146" s="192" t="inlineStr"/>
      <c r="R146" s="192" t="inlineStr"/>
      <c r="S146" s="192" t="inlineStr"/>
      <c r="T146" s="192" t="inlineStr"/>
      <c r="U146" s="193">
        <f>I131</f>
        <v/>
      </c>
    </row>
    <row r="147">
      <c r="A147" s="79" t="n"/>
      <c r="B147" s="102" t="n"/>
      <c r="C147" s="991" t="n"/>
      <c r="D147" s="991" t="n"/>
      <c r="E147" s="991" t="n"/>
      <c r="F147" s="991" t="n"/>
      <c r="G147" s="991" t="n"/>
      <c r="H147" s="991" t="n"/>
      <c r="I147" s="992" t="n"/>
      <c r="J147" s="180" t="n"/>
      <c r="N147" s="976" t="inlineStr"/>
      <c r="O147" s="192" t="inlineStr"/>
      <c r="P147" s="192" t="inlineStr"/>
      <c r="Q147" s="192" t="inlineStr"/>
      <c r="R147" s="192" t="inlineStr"/>
      <c r="S147" s="192" t="inlineStr"/>
      <c r="T147" s="192" t="inlineStr"/>
      <c r="U147" s="193">
        <f>I132</f>
        <v/>
      </c>
    </row>
    <row r="148">
      <c r="A148" s="79" t="n"/>
      <c r="B148" s="102" t="n"/>
      <c r="C148" s="991" t="n"/>
      <c r="D148" s="991" t="n"/>
      <c r="E148" s="991" t="n"/>
      <c r="F148" s="991" t="n"/>
      <c r="G148" s="991" t="n"/>
      <c r="H148" s="991" t="n"/>
      <c r="I148" s="992" t="n"/>
      <c r="J148" s="180" t="n"/>
      <c r="N148" s="976" t="inlineStr"/>
      <c r="O148" s="192" t="inlineStr"/>
      <c r="P148" s="192" t="inlineStr"/>
      <c r="Q148" s="192" t="inlineStr"/>
      <c r="R148" s="192" t="inlineStr"/>
      <c r="S148" s="192" t="inlineStr"/>
      <c r="T148" s="192" t="inlineStr"/>
      <c r="U148" s="193">
        <f>I133</f>
        <v/>
      </c>
    </row>
    <row r="149">
      <c r="A149" s="79" t="n"/>
      <c r="B149" s="102" t="n"/>
      <c r="C149" s="991" t="n"/>
      <c r="D149" s="991" t="n"/>
      <c r="E149" s="991" t="n"/>
      <c r="F149" s="991" t="n"/>
      <c r="G149" s="991" t="n"/>
      <c r="H149" s="991" t="n"/>
      <c r="I149" s="992" t="n"/>
      <c r="J149" s="180" t="n"/>
      <c r="N149" s="976" t="inlineStr"/>
      <c r="O149" s="192" t="inlineStr"/>
      <c r="P149" s="192" t="inlineStr"/>
      <c r="Q149" s="192" t="inlineStr"/>
      <c r="R149" s="192" t="inlineStr"/>
      <c r="S149" s="192" t="inlineStr"/>
      <c r="T149" s="192" t="inlineStr"/>
      <c r="U149" s="193">
        <f>I134</f>
        <v/>
      </c>
    </row>
    <row r="150">
      <c r="A150" s="79" t="n"/>
      <c r="B150" s="102" t="n"/>
      <c r="C150" s="991" t="n"/>
      <c r="D150" s="991" t="n"/>
      <c r="E150" s="991" t="n"/>
      <c r="F150" s="991" t="n"/>
      <c r="G150" s="991" t="n"/>
      <c r="H150" s="991" t="n"/>
      <c r="I150" s="992" t="n"/>
      <c r="J150" s="180" t="n"/>
      <c r="N150" s="976" t="inlineStr"/>
      <c r="O150" s="192" t="inlineStr"/>
      <c r="P150" s="192" t="inlineStr"/>
      <c r="Q150" s="192" t="inlineStr"/>
      <c r="R150" s="192" t="inlineStr"/>
      <c r="S150" s="192" t="inlineStr"/>
      <c r="T150" s="192" t="inlineStr"/>
      <c r="U150" s="193">
        <f>I135</f>
        <v/>
      </c>
    </row>
    <row r="151">
      <c r="A151" s="79" t="n"/>
      <c r="B151" s="102" t="n"/>
      <c r="C151" s="991" t="n"/>
      <c r="D151" s="991" t="n"/>
      <c r="E151" s="991" t="n"/>
      <c r="F151" s="991" t="n"/>
      <c r="G151" s="991" t="n"/>
      <c r="H151" s="991" t="n"/>
      <c r="I151" s="992" t="n"/>
      <c r="J151" s="180" t="n"/>
      <c r="N151" s="976" t="inlineStr"/>
      <c r="O151" s="192" t="inlineStr"/>
      <c r="P151" s="192" t="inlineStr"/>
      <c r="Q151" s="192" t="inlineStr"/>
      <c r="R151" s="192" t="inlineStr"/>
      <c r="S151" s="192" t="inlineStr"/>
      <c r="T151" s="192" t="inlineStr"/>
      <c r="U151" s="193">
        <f>I136</f>
        <v/>
      </c>
    </row>
    <row r="152">
      <c r="A152" s="79" t="n"/>
      <c r="B152" s="102" t="n"/>
      <c r="C152" s="991" t="n"/>
      <c r="D152" s="991" t="n"/>
      <c r="E152" s="991" t="n"/>
      <c r="F152" s="991" t="n"/>
      <c r="G152" s="991" t="n"/>
      <c r="H152" s="991" t="n"/>
      <c r="I152" s="992" t="n"/>
      <c r="J152" s="180" t="n"/>
      <c r="N152" s="976" t="inlineStr"/>
      <c r="O152" s="192" t="inlineStr"/>
      <c r="P152" s="192" t="inlineStr"/>
      <c r="Q152" s="192" t="inlineStr"/>
      <c r="R152" s="192" t="inlineStr"/>
      <c r="S152" s="192" t="inlineStr"/>
      <c r="T152" s="192" t="inlineStr"/>
      <c r="U152" s="193">
        <f>I137</f>
        <v/>
      </c>
    </row>
    <row r="153" customFormat="1" s="194">
      <c r="A153" s="79" t="n"/>
      <c r="B153" s="102" t="n"/>
      <c r="C153" s="991" t="n"/>
      <c r="D153" s="991" t="n"/>
      <c r="E153" s="991" t="n"/>
      <c r="F153" s="991" t="n"/>
      <c r="G153" s="991" t="n"/>
      <c r="H153" s="991" t="n"/>
      <c r="I153" s="992" t="n"/>
      <c r="J153" s="180" t="n"/>
      <c r="N153" s="976" t="inlineStr"/>
      <c r="O153" s="192" t="inlineStr"/>
      <c r="P153" s="192" t="inlineStr"/>
      <c r="Q153" s="192" t="inlineStr"/>
      <c r="R153" s="192" t="inlineStr"/>
      <c r="S153" s="192" t="inlineStr"/>
      <c r="T153" s="192" t="inlineStr"/>
      <c r="U153" s="193">
        <f>I138</f>
        <v/>
      </c>
    </row>
    <row r="154">
      <c r="A154" s="79" t="n"/>
      <c r="B154" s="102" t="n"/>
      <c r="C154" s="991" t="n"/>
      <c r="D154" s="991" t="n"/>
      <c r="E154" s="991" t="n"/>
      <c r="F154" s="991" t="n"/>
      <c r="G154" s="991" t="n"/>
      <c r="H154" s="991" t="n"/>
      <c r="I154" s="992" t="n"/>
      <c r="J154" s="180" t="n"/>
      <c r="N154" s="976" t="inlineStr"/>
      <c r="O154" s="192" t="inlineStr"/>
      <c r="P154" s="192" t="inlineStr"/>
      <c r="Q154" s="192" t="inlineStr"/>
      <c r="R154" s="192" t="inlineStr"/>
      <c r="S154" s="192" t="inlineStr"/>
      <c r="T154" s="192" t="inlineStr"/>
      <c r="U154" s="193">
        <f>I139</f>
        <v/>
      </c>
    </row>
    <row r="155" ht="18.75" customFormat="1" customHeight="1" s="194">
      <c r="A155" s="194" t="inlineStr">
        <is>
          <t>K24</t>
        </is>
      </c>
      <c r="B155" s="96" t="inlineStr">
        <is>
          <t xml:space="preserve">Total </t>
        </is>
      </c>
      <c r="C155" s="954">
        <f>SUM(INDIRECT(ADDRESS(MATCH("K23",$A:$A,0)+1,COLUMN(C$13),4)&amp;":"&amp;ADDRESS(MATCH("K24",$A:$A,0)-1,COLUMN(C$13),4)))</f>
        <v/>
      </c>
      <c r="D155" s="954">
        <f>SUM(INDIRECT(ADDRESS(MATCH("K23",$A:$A,0)+1,COLUMN(D$13),4)&amp;":"&amp;ADDRESS(MATCH("K24",$A:$A,0)-1,COLUMN(D$13),4)))</f>
        <v/>
      </c>
      <c r="E155" s="954">
        <f>SUM(INDIRECT(ADDRESS(MATCH("K23",$A:$A,0)+1,COLUMN(E$13),4)&amp;":"&amp;ADDRESS(MATCH("K24",$A:$A,0)-1,COLUMN(E$13),4)))</f>
        <v/>
      </c>
      <c r="F155" s="954">
        <f>SUM(INDIRECT(ADDRESS(MATCH("K23",$A:$A,0)+1,COLUMN(F$13),4)&amp;":"&amp;ADDRESS(MATCH("K24",$A:$A,0)-1,COLUMN(F$13),4)))</f>
        <v/>
      </c>
      <c r="G155" s="954" t="n">
        <v>0</v>
      </c>
      <c r="H155" s="954" t="n">
        <v>0</v>
      </c>
      <c r="I155" s="977" t="n"/>
      <c r="J155" s="196" t="n"/>
      <c r="K155" s="197" t="n"/>
      <c r="L155" s="197" t="n"/>
      <c r="M155" s="197" t="n"/>
      <c r="N155" s="966">
        <f>B155</f>
        <v/>
      </c>
      <c r="O155" s="198">
        <f>C155*BS!$B$9</f>
        <v/>
      </c>
      <c r="P155" s="198">
        <f>D155*BS!$B$9</f>
        <v/>
      </c>
      <c r="Q155" s="198">
        <f>E155*BS!$B$9</f>
        <v/>
      </c>
      <c r="R155" s="198">
        <f>F155*BS!$B$9</f>
        <v/>
      </c>
      <c r="S155" s="198">
        <f>G155*BS!$B$9</f>
        <v/>
      </c>
      <c r="T155" s="198">
        <f>H155*BS!$B$9</f>
        <v/>
      </c>
      <c r="U155" s="193" t="n"/>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102" t="n"/>
      <c r="C156" s="939" t="n"/>
      <c r="D156" s="939" t="n"/>
      <c r="E156" s="939" t="n"/>
      <c r="F156" s="939" t="n"/>
      <c r="G156" s="939" t="n"/>
      <c r="H156" s="939" t="n"/>
      <c r="I156" s="975" t="n"/>
      <c r="J156" s="180" t="n"/>
      <c r="N156" s="976" t="inlineStr"/>
      <c r="O156" s="192" t="inlineStr"/>
      <c r="P156" s="192" t="inlineStr"/>
      <c r="Q156" s="192" t="inlineStr"/>
      <c r="R156" s="192" t="inlineStr"/>
      <c r="S156" s="192" t="inlineStr"/>
      <c r="T156" s="192" t="inlineStr"/>
      <c r="U156" s="193" t="n"/>
    </row>
    <row r="157" ht="18.75" customFormat="1" customHeight="1" s="194">
      <c r="A157" s="194" t="inlineStr">
        <is>
          <t>K25</t>
        </is>
      </c>
      <c r="B157" s="96" t="inlineStr">
        <is>
          <t xml:space="preserve">Minority Interest </t>
        </is>
      </c>
      <c r="C157" s="954" t="n"/>
      <c r="D157" s="954" t="n"/>
      <c r="E157" s="954" t="n"/>
      <c r="F157" s="954" t="n"/>
      <c r="G157" s="954" t="n"/>
      <c r="H157" s="954" t="n"/>
      <c r="I157" s="977" t="n"/>
      <c r="J157" s="196" t="n"/>
      <c r="K157" s="197" t="n"/>
      <c r="L157" s="197" t="n"/>
      <c r="M157" s="197" t="n"/>
      <c r="N157" s="966">
        <f>B157</f>
        <v/>
      </c>
      <c r="O157" s="198" t="inlineStr"/>
      <c r="P157" s="198" t="inlineStr"/>
      <c r="Q157" s="198" t="inlineStr"/>
      <c r="R157" s="198" t="inlineStr"/>
      <c r="S157" s="198" t="inlineStr"/>
      <c r="T157" s="198" t="inlineStr"/>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A158" s="79" t="n"/>
      <c r="B158" s="102" t="n"/>
      <c r="C158" s="952" t="n"/>
      <c r="D158" s="952" t="n"/>
      <c r="E158" s="952" t="n"/>
      <c r="F158" s="952" t="n"/>
      <c r="G158" s="952" t="n"/>
      <c r="H158" s="952" t="n"/>
      <c r="I158" s="979" t="n"/>
      <c r="J158" s="180" t="n"/>
      <c r="N158" s="976" t="inlineStr"/>
      <c r="O158" s="192" t="inlineStr"/>
      <c r="P158" s="192" t="inlineStr"/>
      <c r="Q158" s="192" t="inlineStr"/>
      <c r="R158" s="192" t="inlineStr"/>
      <c r="S158" s="192" t="inlineStr"/>
      <c r="T158" s="192" t="inlineStr"/>
      <c r="U158" s="193">
        <f>I143</f>
        <v/>
      </c>
    </row>
    <row r="159" ht="18.75" customFormat="1" customHeight="1" s="194">
      <c r="A159" s="79" t="n"/>
      <c r="B159" s="102" t="n"/>
      <c r="C159" s="993" t="n"/>
      <c r="D159" s="993" t="n"/>
      <c r="E159" s="993" t="n"/>
      <c r="F159" s="952" t="n"/>
      <c r="G159" s="952" t="n"/>
      <c r="H159" s="952" t="n"/>
      <c r="I159" s="979" t="n"/>
      <c r="J159" s="180" t="n"/>
      <c r="N159" s="976" t="inlineStr"/>
      <c r="O159" s="192" t="inlineStr"/>
      <c r="P159" s="192" t="inlineStr"/>
      <c r="Q159" s="192" t="inlineStr"/>
      <c r="R159" s="192" t="inlineStr"/>
      <c r="S159" s="192" t="inlineStr"/>
      <c r="T159" s="192" t="inlineStr"/>
      <c r="U159" s="193">
        <f>I144</f>
        <v/>
      </c>
    </row>
    <row r="160">
      <c r="A160" s="79" t="n"/>
      <c r="B160" s="102" t="n"/>
      <c r="C160" s="993" t="n"/>
      <c r="D160" s="993" t="n"/>
      <c r="E160" s="993" t="n"/>
      <c r="F160" s="952" t="n"/>
      <c r="G160" s="952" t="n"/>
      <c r="H160" s="952" t="n"/>
      <c r="I160" s="979" t="n"/>
      <c r="J160" s="180" t="n"/>
      <c r="N160" s="976" t="inlineStr"/>
      <c r="O160" s="192" t="inlineStr"/>
      <c r="P160" s="192" t="inlineStr"/>
      <c r="Q160" s="192" t="inlineStr"/>
      <c r="R160" s="192" t="inlineStr"/>
      <c r="S160" s="192" t="inlineStr"/>
      <c r="T160" s="192" t="inlineStr"/>
      <c r="U160" s="193">
        <f>I145</f>
        <v/>
      </c>
    </row>
    <row r="161">
      <c r="A161" s="79" t="n"/>
      <c r="B161" s="102" t="n"/>
      <c r="C161" s="993" t="n"/>
      <c r="D161" s="993" t="n"/>
      <c r="E161" s="993" t="n"/>
      <c r="F161" s="952" t="n"/>
      <c r="G161" s="952" t="n"/>
      <c r="H161" s="952" t="n"/>
      <c r="I161" s="979" t="n"/>
      <c r="J161" s="180" t="n"/>
      <c r="N161" s="976" t="inlineStr"/>
      <c r="O161" s="192" t="inlineStr"/>
      <c r="P161" s="192" t="inlineStr"/>
      <c r="Q161" s="192" t="inlineStr"/>
      <c r="R161" s="192" t="inlineStr"/>
      <c r="S161" s="192" t="inlineStr"/>
      <c r="T161" s="192" t="inlineStr"/>
      <c r="U161" s="193">
        <f>I146</f>
        <v/>
      </c>
    </row>
    <row r="162" ht="18.75" customFormat="1" customHeight="1" s="194">
      <c r="A162" s="79" t="n"/>
      <c r="B162" s="102" t="n"/>
      <c r="C162" s="993" t="n"/>
      <c r="D162" s="993" t="n"/>
      <c r="E162" s="993" t="n"/>
      <c r="F162" s="952" t="n"/>
      <c r="G162" s="952" t="n"/>
      <c r="H162" s="952" t="n"/>
      <c r="I162" s="979" t="n"/>
      <c r="J162" s="180" t="n"/>
      <c r="N162" s="976" t="inlineStr"/>
      <c r="O162" s="192" t="inlineStr"/>
      <c r="P162" s="192" t="inlineStr"/>
      <c r="Q162" s="192" t="inlineStr"/>
      <c r="R162" s="192" t="inlineStr"/>
      <c r="S162" s="192" t="inlineStr"/>
      <c r="T162" s="192" t="inlineStr"/>
      <c r="U162" s="193">
        <f>I147</f>
        <v/>
      </c>
    </row>
    <row r="163" ht="18.75" customFormat="1" customHeight="1" s="194">
      <c r="A163" s="79" t="n"/>
      <c r="B163" s="102" t="n"/>
      <c r="C163" s="993" t="n"/>
      <c r="D163" s="993" t="n"/>
      <c r="E163" s="993" t="n"/>
      <c r="F163" s="952" t="n"/>
      <c r="G163" s="952" t="n"/>
      <c r="H163" s="952" t="n"/>
      <c r="I163" s="979" t="n"/>
      <c r="J163" s="180" t="n"/>
      <c r="N163" s="976" t="inlineStr"/>
      <c r="O163" s="192" t="inlineStr"/>
      <c r="P163" s="192" t="inlineStr"/>
      <c r="Q163" s="192" t="inlineStr"/>
      <c r="R163" s="192" t="inlineStr"/>
      <c r="S163" s="192" t="inlineStr"/>
      <c r="T163" s="192" t="inlineStr"/>
      <c r="U163" s="193">
        <f>I148</f>
        <v/>
      </c>
    </row>
    <row r="164" ht="18.75" customFormat="1" customHeight="1" s="194">
      <c r="A164" s="79" t="n"/>
      <c r="B164" s="102" t="n"/>
      <c r="C164" s="103" t="n"/>
      <c r="D164" s="103" t="n"/>
      <c r="E164" s="103" t="n"/>
      <c r="F164" s="103" t="n"/>
      <c r="G164" s="103" t="n"/>
      <c r="H164" s="103" t="n"/>
      <c r="I164" s="979" t="n"/>
      <c r="J164" s="180" t="n"/>
      <c r="N164" s="976" t="inlineStr"/>
      <c r="O164" s="192" t="inlineStr"/>
      <c r="P164" s="192" t="inlineStr"/>
      <c r="Q164" s="192" t="inlineStr"/>
      <c r="R164" s="192" t="inlineStr"/>
      <c r="S164" s="192" t="inlineStr"/>
      <c r="T164" s="192" t="inlineStr"/>
      <c r="U164" s="193">
        <f>I149</f>
        <v/>
      </c>
    </row>
    <row r="165">
      <c r="A165" s="79" t="n"/>
      <c r="B165" s="102" t="n"/>
      <c r="C165" s="993" t="n"/>
      <c r="D165" s="993" t="n"/>
      <c r="E165" s="993" t="n"/>
      <c r="F165" s="952" t="n"/>
      <c r="G165" s="952" t="n"/>
      <c r="H165" s="952" t="n"/>
      <c r="I165" s="979" t="n"/>
      <c r="J165" s="180" t="n"/>
      <c r="N165" s="976" t="inlineStr"/>
      <c r="O165" s="192" t="inlineStr"/>
      <c r="P165" s="192" t="inlineStr"/>
      <c r="Q165" s="192" t="inlineStr"/>
      <c r="R165" s="192" t="inlineStr"/>
      <c r="S165" s="192" t="inlineStr"/>
      <c r="T165" s="192" t="inlineStr"/>
      <c r="U165" s="193">
        <f>I150</f>
        <v/>
      </c>
    </row>
    <row r="166" ht="18.75" customFormat="1" customHeight="1" s="194">
      <c r="A166" s="79" t="n"/>
      <c r="B166" s="102" t="n"/>
      <c r="C166" s="993" t="n"/>
      <c r="D166" s="993" t="n"/>
      <c r="E166" s="993" t="n"/>
      <c r="F166" s="952" t="n"/>
      <c r="G166" s="952" t="n"/>
      <c r="H166" s="952" t="n"/>
      <c r="I166" s="979" t="n"/>
      <c r="J166" s="180" t="n"/>
      <c r="N166" s="976" t="inlineStr"/>
      <c r="O166" s="192" t="inlineStr"/>
      <c r="P166" s="192" t="inlineStr"/>
      <c r="Q166" s="192" t="inlineStr"/>
      <c r="R166" s="192" t="inlineStr"/>
      <c r="S166" s="192" t="inlineStr"/>
      <c r="T166" s="192" t="inlineStr"/>
      <c r="U166" s="193">
        <f>I151</f>
        <v/>
      </c>
    </row>
    <row r="167">
      <c r="A167" s="79" t="n"/>
      <c r="B167" s="102" t="n"/>
      <c r="C167" s="989" t="n"/>
      <c r="D167" s="971" t="n"/>
      <c r="E167" s="939" t="n"/>
      <c r="F167" s="939" t="n"/>
      <c r="G167" s="939" t="n"/>
      <c r="H167" s="939" t="n"/>
      <c r="I167" s="975" t="n"/>
      <c r="J167" s="180" t="n"/>
      <c r="N167" s="976" t="inlineStr"/>
      <c r="O167" s="192" t="inlineStr"/>
      <c r="P167" s="192" t="inlineStr"/>
      <c r="Q167" s="192" t="inlineStr"/>
      <c r="R167" s="192" t="inlineStr"/>
      <c r="S167" s="192" t="inlineStr"/>
      <c r="T167" s="192" t="inlineStr"/>
      <c r="U167" s="193">
        <f>I152</f>
        <v/>
      </c>
    </row>
    <row r="168">
      <c r="A168" s="194" t="inlineStr">
        <is>
          <t>K26</t>
        </is>
      </c>
      <c r="B168" s="96" t="inlineStr">
        <is>
          <t xml:space="preserve">Total </t>
        </is>
      </c>
      <c r="C168" s="954">
        <f>SUM(INDIRECT(ADDRESS(MATCH("K25",$A:$A,0)+1,COLUMN(C$13),4)&amp;":"&amp;ADDRESS(MATCH("K26",$A:$A,0)-1,COLUMN(C$13),4)))</f>
        <v/>
      </c>
      <c r="D168" s="954">
        <f>SUM(INDIRECT(ADDRESS(MATCH("K25",$A:$A,0)+1,COLUMN(D$13),4)&amp;":"&amp;ADDRESS(MATCH("K26",$A:$A,0)-1,COLUMN(D$13),4)))</f>
        <v/>
      </c>
      <c r="E168" s="954">
        <f>SUM(INDIRECT(ADDRESS(MATCH("K25",$A:$A,0)+1,COLUMN(E$13),4)&amp;":"&amp;ADDRESS(MATCH("K26",$A:$A,0)-1,COLUMN(E$13),4)))</f>
        <v/>
      </c>
      <c r="F168" s="954">
        <f>SUM(INDIRECT(ADDRESS(MATCH("K25",$A:$A,0)+1,COLUMN(F$13),4)&amp;":"&amp;ADDRESS(MATCH("K26",$A:$A,0)-1,COLUMN(F$13),4)))</f>
        <v/>
      </c>
      <c r="G168" s="954" t="n">
        <v>0</v>
      </c>
      <c r="H168" s="954" t="n">
        <v>0</v>
      </c>
      <c r="I168" s="988" t="n"/>
      <c r="J168" s="196" t="n"/>
      <c r="K168" s="197" t="n"/>
      <c r="L168" s="197" t="n"/>
      <c r="M168" s="197" t="n"/>
      <c r="N168" s="966">
        <f>B168</f>
        <v/>
      </c>
      <c r="O168" s="198">
        <f>C168*BS!$B$9</f>
        <v/>
      </c>
      <c r="P168" s="198">
        <f>D168*BS!$B$9</f>
        <v/>
      </c>
      <c r="Q168" s="198">
        <f>E168*BS!$B$9</f>
        <v/>
      </c>
      <c r="R168" s="198">
        <f>F168*BS!$B$9</f>
        <v/>
      </c>
      <c r="S168" s="198">
        <f>G168*BS!$B$9</f>
        <v/>
      </c>
      <c r="T168" s="198">
        <f>H168*BS!$B$9</f>
        <v/>
      </c>
      <c r="U168" s="193" t="n"/>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B169" t="inlineStr">
        <is>
          <t>Inr number of shares  On issue at 1 April - fully paid</t>
        </is>
      </c>
      <c r="G169" t="n">
        <v>1540020</v>
      </c>
      <c r="H169" t="n">
        <v>1540020</v>
      </c>
      <c r="N169">
        <f>B169</f>
        <v/>
      </c>
      <c r="O169" t="inlineStr"/>
      <c r="P169" t="inlineStr"/>
      <c r="Q169" t="inlineStr"/>
      <c r="R169" t="inlineStr"/>
      <c r="S169">
        <f>G169*BS!$B$9</f>
        <v/>
      </c>
      <c r="T169">
        <f>H169*BS!$B$9</f>
        <v/>
      </c>
    </row>
    <row r="170">
      <c r="B170" t="inlineStr">
        <is>
          <t>Inr number of shares  On issue at 31 March - fully paid</t>
        </is>
      </c>
      <c r="G170" t="n">
        <v>1540020</v>
      </c>
      <c r="H170" t="n">
        <v>1540020</v>
      </c>
      <c r="N170">
        <f>B170</f>
        <v/>
      </c>
      <c r="O170" t="inlineStr"/>
      <c r="P170" t="inlineStr"/>
      <c r="Q170" t="inlineStr"/>
      <c r="R170" t="inlineStr"/>
      <c r="S170">
        <f>G170*BS!$B$9</f>
        <v/>
      </c>
      <c r="T170">
        <f>H170*BS!$B$9</f>
        <v/>
      </c>
    </row>
    <row r="171">
      <c r="B171" t="inlineStr">
        <is>
          <t>InAUD  On issue at 1 April - fully paid</t>
        </is>
      </c>
      <c r="G171" t="n">
        <v>1540020</v>
      </c>
      <c r="H171" t="n">
        <v>1540020</v>
      </c>
      <c r="N171">
        <f>B171</f>
        <v/>
      </c>
      <c r="O171" t="inlineStr"/>
      <c r="P171" t="inlineStr"/>
      <c r="Q171" t="inlineStr"/>
      <c r="R171" t="inlineStr"/>
      <c r="S171">
        <f>G171*BS!$B$9</f>
        <v/>
      </c>
      <c r="T171">
        <f>H171*BS!$B$9</f>
        <v/>
      </c>
    </row>
    <row r="172">
      <c r="B172" t="inlineStr">
        <is>
          <t>InAUD  On issue at 31 March - fully paid</t>
        </is>
      </c>
      <c r="G172" t="n">
        <v>1540020</v>
      </c>
      <c r="H172" t="n">
        <v>1540020</v>
      </c>
      <c r="N172">
        <f>B172</f>
        <v/>
      </c>
      <c r="O172" t="inlineStr"/>
      <c r="P172" t="inlineStr"/>
      <c r="Q172" t="inlineStr"/>
      <c r="R172" t="inlineStr"/>
      <c r="S172">
        <f>G172*BS!$B$9</f>
        <v/>
      </c>
      <c r="T172">
        <f>H172*BS!$B$9</f>
        <v/>
      </c>
    </row>
    <row r="173">
      <c r="B173" s="102" t="inlineStr">
        <is>
          <t xml:space="preserve"> 30% franking credits available to shareholders of Yamaha Music Australia Pty Limited for subsequent financial years Australia Pty Limited for subsequent financial years Australia Pty Limited for subsequent financial years Australia Pty Limited for subsequent financial years </t>
        </is>
      </c>
      <c r="C173" s="994" t="n"/>
      <c r="D173" s="994" t="n"/>
      <c r="E173" s="994" t="n"/>
      <c r="F173" s="994" t="n"/>
      <c r="G173" s="994" t="n">
        <v>25023895</v>
      </c>
      <c r="H173" s="994" t="n">
        <v>30029875</v>
      </c>
      <c r="I173" s="992" t="n"/>
      <c r="J173" s="180" t="n"/>
      <c r="N173" s="976">
        <f>B173</f>
        <v/>
      </c>
      <c r="O173" s="192" t="inlineStr"/>
      <c r="P173" s="192" t="inlineStr"/>
      <c r="Q173" s="192" t="inlineStr"/>
      <c r="R173" s="192" t="inlineStr"/>
      <c r="S173" s="192">
        <f>G173*BS!$B$9</f>
        <v/>
      </c>
      <c r="T173" s="192">
        <f>H173*BS!$B$9</f>
        <v/>
      </c>
      <c r="U173" s="193">
        <f>I154</f>
        <v/>
      </c>
    </row>
    <row r="174">
      <c r="A174" s="194" t="inlineStr">
        <is>
          <t>K27</t>
        </is>
      </c>
      <c r="B174" s="96" t="inlineStr">
        <is>
          <t xml:space="preserve">Common Stock </t>
        </is>
      </c>
      <c r="C174" s="942" t="n"/>
      <c r="D174" s="942" t="n"/>
      <c r="E174" s="942" t="n"/>
      <c r="F174" s="942" t="n"/>
      <c r="G174" s="942" t="n"/>
      <c r="H174" s="942" t="n"/>
      <c r="I174" s="992" t="n"/>
      <c r="J174" s="196" t="n"/>
      <c r="K174" s="197" t="n"/>
      <c r="L174" s="197" t="n"/>
      <c r="M174" s="197" t="n"/>
      <c r="N174" s="966">
        <f>B174</f>
        <v/>
      </c>
      <c r="O174" s="198" t="inlineStr"/>
      <c r="P174" s="198" t="inlineStr"/>
      <c r="Q174" s="198" t="inlineStr"/>
      <c r="R174" s="198" t="inlineStr"/>
      <c r="S174" s="198" t="inlineStr"/>
      <c r="T174" s="198" t="inlineStr"/>
      <c r="U174" s="193">
        <f>I155</f>
        <v/>
      </c>
      <c r="V174" s="197" t="n"/>
      <c r="W174" s="197" t="n"/>
      <c r="X174" s="197" t="n"/>
      <c r="Y174" s="197" t="n"/>
      <c r="Z174" s="197" t="n"/>
      <c r="AA174" s="197" t="n"/>
      <c r="AB174" s="197" t="n"/>
      <c r="AC174" s="197" t="n"/>
      <c r="AD174" s="197" t="n"/>
      <c r="AE174" s="197" t="n"/>
      <c r="AF174" s="197" t="n"/>
      <c r="AG174" s="197" t="n"/>
      <c r="AH174" s="197" t="n"/>
      <c r="AI174" s="197" t="n"/>
      <c r="AJ174" s="197" t="n"/>
      <c r="AK174" s="197" t="n"/>
      <c r="AL174" s="197" t="n"/>
      <c r="AM174" s="197" t="n"/>
      <c r="AN174" s="197" t="n"/>
      <c r="AO174" s="197" t="n"/>
      <c r="AP174" s="197" t="n"/>
      <c r="AQ174" s="197" t="n"/>
      <c r="AR174" s="197" t="n"/>
      <c r="AS174" s="197" t="n"/>
      <c r="AT174" s="197" t="n"/>
      <c r="AU174" s="197" t="n"/>
      <c r="AV174" s="197" t="n"/>
      <c r="AW174" s="197" t="n"/>
      <c r="AX174" s="197" t="n"/>
      <c r="AY174" s="197" t="n"/>
      <c r="AZ174" s="197" t="n"/>
      <c r="BA174" s="197" t="n"/>
      <c r="BB174" s="197" t="n"/>
      <c r="BC174" s="197" t="n"/>
      <c r="BD174" s="197" t="n"/>
      <c r="BE174" s="197" t="n"/>
      <c r="BF174" s="197" t="n"/>
      <c r="BG174" s="197" t="n"/>
      <c r="BH174" s="197" t="n"/>
      <c r="BI174" s="197" t="n"/>
      <c r="BJ174" s="197" t="n"/>
      <c r="BK174" s="197" t="n"/>
      <c r="BL174" s="197" t="n"/>
      <c r="BM174" s="197" t="n"/>
      <c r="BN174" s="197" t="n"/>
      <c r="BO174" s="197" t="n"/>
      <c r="BP174" s="197" t="n"/>
      <c r="BQ174" s="197" t="n"/>
      <c r="BR174" s="197" t="n"/>
      <c r="BS174" s="197" t="n"/>
      <c r="BT174" s="197" t="n"/>
      <c r="BU174" s="197" t="n"/>
      <c r="BV174" s="197" t="n"/>
      <c r="BW174" s="197" t="n"/>
      <c r="BX174" s="197" t="n"/>
      <c r="BY174" s="197" t="n"/>
      <c r="BZ174" s="197" t="n"/>
      <c r="CA174" s="197" t="n"/>
      <c r="CB174" s="197" t="n"/>
      <c r="CC174" s="197" t="n"/>
      <c r="CD174" s="197" t="n"/>
      <c r="CE174" s="197" t="n"/>
      <c r="CF174" s="197" t="n"/>
      <c r="CG174" s="197" t="n"/>
      <c r="CH174" s="197" t="n"/>
      <c r="CI174" s="197" t="n"/>
      <c r="CJ174" s="197" t="n"/>
      <c r="CK174" s="197" t="n"/>
      <c r="CL174" s="197" t="n"/>
      <c r="CM174" s="197" t="n"/>
      <c r="CN174" s="197" t="n"/>
      <c r="CO174" s="197" t="n"/>
      <c r="CP174" s="197" t="n"/>
      <c r="CQ174" s="197" t="n"/>
      <c r="CR174" s="197" t="n"/>
      <c r="CS174" s="197" t="n"/>
      <c r="CT174" s="197" t="n"/>
      <c r="CU174" s="197" t="n"/>
      <c r="CV174" s="197" t="n"/>
      <c r="CW174" s="197" t="n"/>
      <c r="CX174" s="197" t="n"/>
      <c r="CY174" s="197" t="n"/>
      <c r="CZ174" s="197" t="n"/>
      <c r="DA174" s="197" t="n"/>
      <c r="DB174" s="197" t="n"/>
      <c r="DC174" s="197" t="n"/>
      <c r="DD174" s="197" t="n"/>
      <c r="DE174" s="197" t="n"/>
      <c r="DF174" s="197" t="n"/>
      <c r="DG174" s="197" t="n"/>
      <c r="DH174" s="197" t="n"/>
      <c r="DI174" s="197" t="n"/>
      <c r="DJ174" s="197" t="n"/>
      <c r="DK174" s="197" t="n"/>
      <c r="DL174" s="197" t="n"/>
      <c r="DM174" s="197" t="n"/>
      <c r="DN174" s="197" t="n"/>
      <c r="DO174" s="197" t="n"/>
      <c r="DP174" s="197" t="n"/>
      <c r="DQ174" s="197" t="n"/>
      <c r="DR174" s="197" t="n"/>
      <c r="DS174" s="197" t="n"/>
      <c r="DT174" s="197" t="n"/>
      <c r="DU174" s="197" t="n"/>
      <c r="DV174" s="197" t="n"/>
      <c r="DW174" s="197" t="n"/>
      <c r="DX174" s="197" t="n"/>
      <c r="DY174" s="197" t="n"/>
      <c r="DZ174" s="197" t="n"/>
      <c r="EA174" s="197" t="n"/>
      <c r="EB174" s="197" t="n"/>
      <c r="EC174" s="197" t="n"/>
      <c r="ED174" s="197" t="n"/>
      <c r="EE174" s="197" t="n"/>
      <c r="EF174" s="197" t="n"/>
      <c r="EG174" s="197" t="n"/>
      <c r="EH174" s="197" t="n"/>
      <c r="EI174" s="197" t="n"/>
      <c r="EJ174" s="197" t="n"/>
    </row>
    <row r="175">
      <c r="B175" s="229" t="n"/>
      <c r="C175" s="103" t="n"/>
      <c r="D175" s="103" t="n"/>
      <c r="E175" s="103" t="n"/>
      <c r="F175" s="103" t="n"/>
      <c r="G175" s="103" t="n"/>
      <c r="H175" s="103" t="n"/>
      <c r="I175" s="979" t="n"/>
      <c r="J175" s="196" t="n"/>
      <c r="K175" s="197" t="n"/>
      <c r="L175" s="197" t="n"/>
      <c r="M175" s="197" t="n"/>
      <c r="N175" s="966" t="inlineStr"/>
      <c r="O175" s="198" t="inlineStr"/>
      <c r="P175" s="198" t="inlineStr"/>
      <c r="Q175" s="198" t="inlineStr"/>
      <c r="R175" s="198" t="inlineStr"/>
      <c r="S175" s="198" t="inlineStr"/>
      <c r="T175" s="198" t="inlineStr"/>
      <c r="U175" s="193" t="n"/>
      <c r="V175" s="197" t="n"/>
      <c r="W175" s="197" t="n"/>
      <c r="X175" s="197" t="n"/>
      <c r="Y175" s="197" t="n"/>
      <c r="Z175" s="197" t="n"/>
      <c r="AA175" s="197" t="n"/>
      <c r="AB175" s="197" t="n"/>
      <c r="AC175" s="197" t="n"/>
      <c r="AD175" s="197" t="n"/>
      <c r="AE175" s="197" t="n"/>
      <c r="AF175" s="197" t="n"/>
      <c r="AG175" s="197" t="n"/>
      <c r="AH175" s="197" t="n"/>
      <c r="AI175" s="197" t="n"/>
      <c r="AJ175" s="197" t="n"/>
      <c r="AK175" s="197" t="n"/>
      <c r="AL175" s="197" t="n"/>
      <c r="AM175" s="197" t="n"/>
      <c r="AN175" s="197" t="n"/>
      <c r="AO175" s="197" t="n"/>
      <c r="AP175" s="197" t="n"/>
      <c r="AQ175" s="197" t="n"/>
      <c r="AR175" s="197" t="n"/>
      <c r="AS175" s="197" t="n"/>
      <c r="AT175" s="197" t="n"/>
      <c r="AU175" s="197" t="n"/>
      <c r="AV175" s="197" t="n"/>
      <c r="AW175" s="197" t="n"/>
      <c r="AX175" s="197" t="n"/>
      <c r="AY175" s="197" t="n"/>
      <c r="AZ175" s="197" t="n"/>
      <c r="BA175" s="197" t="n"/>
      <c r="BB175" s="197" t="n"/>
      <c r="BC175" s="197" t="n"/>
      <c r="BD175" s="197" t="n"/>
      <c r="BE175" s="197" t="n"/>
      <c r="BF175" s="197" t="n"/>
      <c r="BG175" s="197" t="n"/>
      <c r="BH175" s="197" t="n"/>
      <c r="BI175" s="197" t="n"/>
      <c r="BJ175" s="197" t="n"/>
      <c r="BK175" s="197" t="n"/>
      <c r="BL175" s="197" t="n"/>
      <c r="BM175" s="197" t="n"/>
      <c r="BN175" s="197" t="n"/>
      <c r="BO175" s="197" t="n"/>
      <c r="BP175" s="197" t="n"/>
      <c r="BQ175" s="197" t="n"/>
      <c r="BR175" s="197" t="n"/>
      <c r="BS175" s="197" t="n"/>
      <c r="BT175" s="197" t="n"/>
      <c r="BU175" s="197" t="n"/>
      <c r="BV175" s="197" t="n"/>
      <c r="BW175" s="197" t="n"/>
      <c r="BX175" s="197" t="n"/>
      <c r="BY175" s="197" t="n"/>
      <c r="BZ175" s="197" t="n"/>
      <c r="CA175" s="197" t="n"/>
      <c r="CB175" s="197" t="n"/>
      <c r="CC175" s="197" t="n"/>
      <c r="CD175" s="197" t="n"/>
      <c r="CE175" s="197" t="n"/>
      <c r="CF175" s="197" t="n"/>
      <c r="CG175" s="197" t="n"/>
      <c r="CH175" s="197" t="n"/>
      <c r="CI175" s="197" t="n"/>
      <c r="CJ175" s="197" t="n"/>
      <c r="CK175" s="197" t="n"/>
      <c r="CL175" s="197" t="n"/>
      <c r="CM175" s="197" t="n"/>
      <c r="CN175" s="197" t="n"/>
      <c r="CO175" s="197" t="n"/>
      <c r="CP175" s="197" t="n"/>
      <c r="CQ175" s="197" t="n"/>
      <c r="CR175" s="197" t="n"/>
      <c r="CS175" s="197" t="n"/>
      <c r="CT175" s="197" t="n"/>
      <c r="CU175" s="197" t="n"/>
      <c r="CV175" s="197" t="n"/>
      <c r="CW175" s="197" t="n"/>
      <c r="CX175" s="197" t="n"/>
      <c r="CY175" s="197" t="n"/>
      <c r="CZ175" s="197" t="n"/>
      <c r="DA175" s="197" t="n"/>
      <c r="DB175" s="197" t="n"/>
      <c r="DC175" s="197" t="n"/>
      <c r="DD175" s="197" t="n"/>
      <c r="DE175" s="197" t="n"/>
      <c r="DF175" s="197" t="n"/>
      <c r="DG175" s="197" t="n"/>
      <c r="DH175" s="197" t="n"/>
      <c r="DI175" s="197" t="n"/>
      <c r="DJ175" s="197" t="n"/>
      <c r="DK175" s="197" t="n"/>
      <c r="DL175" s="197" t="n"/>
      <c r="DM175" s="197" t="n"/>
      <c r="DN175" s="197" t="n"/>
      <c r="DO175" s="197" t="n"/>
      <c r="DP175" s="197" t="n"/>
      <c r="DQ175" s="197" t="n"/>
      <c r="DR175" s="197" t="n"/>
      <c r="DS175" s="197" t="n"/>
      <c r="DT175" s="197" t="n"/>
      <c r="DU175" s="197" t="n"/>
      <c r="DV175" s="197" t="n"/>
      <c r="DW175" s="197" t="n"/>
      <c r="DX175" s="197" t="n"/>
      <c r="DY175" s="197" t="n"/>
      <c r="DZ175" s="197" t="n"/>
      <c r="EA175" s="197" t="n"/>
      <c r="EB175" s="197" t="n"/>
      <c r="EC175" s="197" t="n"/>
      <c r="ED175" s="197" t="n"/>
      <c r="EE175" s="197" t="n"/>
      <c r="EF175" s="197" t="n"/>
      <c r="EG175" s="197" t="n"/>
      <c r="EH175" s="197" t="n"/>
      <c r="EI175" s="197" t="n"/>
      <c r="EJ175" s="197" t="n"/>
    </row>
    <row r="176">
      <c r="B176" s="229" t="n"/>
      <c r="C176" s="229" t="n"/>
      <c r="D176" s="229" t="n"/>
      <c r="E176" s="229" t="n"/>
      <c r="F176" s="229" t="n"/>
      <c r="G176" s="229" t="n"/>
      <c r="H176" s="952" t="n"/>
      <c r="I176" s="979" t="n"/>
      <c r="J176" s="196" t="n"/>
      <c r="K176" s="197" t="n"/>
      <c r="L176" s="197" t="n"/>
      <c r="M176" s="197" t="n"/>
      <c r="N176" s="966" t="inlineStr"/>
      <c r="O176" s="198" t="inlineStr"/>
      <c r="P176" s="198" t="inlineStr"/>
      <c r="Q176" s="198" t="inlineStr"/>
      <c r="R176" s="198" t="inlineStr"/>
      <c r="S176" s="198" t="inlineStr"/>
      <c r="T176" s="198" t="inlineStr"/>
      <c r="U176" s="193" t="n"/>
      <c r="V176" s="197" t="n"/>
      <c r="W176" s="197" t="n"/>
      <c r="X176" s="197" t="n"/>
      <c r="Y176" s="197" t="n"/>
      <c r="Z176" s="197" t="n"/>
      <c r="AA176" s="197" t="n"/>
      <c r="AB176" s="197" t="n"/>
      <c r="AC176" s="197" t="n"/>
      <c r="AD176" s="197" t="n"/>
      <c r="AE176" s="197" t="n"/>
      <c r="AF176" s="197" t="n"/>
      <c r="AG176" s="197" t="n"/>
      <c r="AH176" s="197" t="n"/>
      <c r="AI176" s="197" t="n"/>
      <c r="AJ176" s="197" t="n"/>
      <c r="AK176" s="197" t="n"/>
      <c r="AL176" s="197" t="n"/>
      <c r="AM176" s="197" t="n"/>
      <c r="AN176" s="197" t="n"/>
      <c r="AO176" s="197" t="n"/>
      <c r="AP176" s="197" t="n"/>
      <c r="AQ176" s="197" t="n"/>
      <c r="AR176" s="197" t="n"/>
      <c r="AS176" s="197" t="n"/>
      <c r="AT176" s="197" t="n"/>
      <c r="AU176" s="197" t="n"/>
      <c r="AV176" s="197" t="n"/>
      <c r="AW176" s="197" t="n"/>
      <c r="AX176" s="197" t="n"/>
      <c r="AY176" s="197" t="n"/>
      <c r="AZ176" s="197" t="n"/>
      <c r="BA176" s="197" t="n"/>
      <c r="BB176" s="197" t="n"/>
      <c r="BC176" s="197" t="n"/>
      <c r="BD176" s="197" t="n"/>
      <c r="BE176" s="197" t="n"/>
      <c r="BF176" s="197" t="n"/>
      <c r="BG176" s="197" t="n"/>
      <c r="BH176" s="197" t="n"/>
      <c r="BI176" s="197" t="n"/>
      <c r="BJ176" s="197" t="n"/>
      <c r="BK176" s="197" t="n"/>
      <c r="BL176" s="197" t="n"/>
      <c r="BM176" s="197" t="n"/>
      <c r="BN176" s="197" t="n"/>
      <c r="BO176" s="197" t="n"/>
      <c r="BP176" s="197" t="n"/>
      <c r="BQ176" s="197" t="n"/>
      <c r="BR176" s="197" t="n"/>
      <c r="BS176" s="197" t="n"/>
      <c r="BT176" s="197" t="n"/>
      <c r="BU176" s="197" t="n"/>
      <c r="BV176" s="197" t="n"/>
      <c r="BW176" s="197" t="n"/>
      <c r="BX176" s="197" t="n"/>
      <c r="BY176" s="197" t="n"/>
      <c r="BZ176" s="197" t="n"/>
      <c r="CA176" s="197" t="n"/>
      <c r="CB176" s="197" t="n"/>
      <c r="CC176" s="197" t="n"/>
      <c r="CD176" s="197" t="n"/>
      <c r="CE176" s="197" t="n"/>
      <c r="CF176" s="197" t="n"/>
      <c r="CG176" s="197" t="n"/>
      <c r="CH176" s="197" t="n"/>
      <c r="CI176" s="197" t="n"/>
      <c r="CJ176" s="197" t="n"/>
      <c r="CK176" s="197" t="n"/>
      <c r="CL176" s="197" t="n"/>
      <c r="CM176" s="197" t="n"/>
      <c r="CN176" s="197" t="n"/>
      <c r="CO176" s="197" t="n"/>
      <c r="CP176" s="197" t="n"/>
      <c r="CQ176" s="197" t="n"/>
      <c r="CR176" s="197" t="n"/>
      <c r="CS176" s="197" t="n"/>
      <c r="CT176" s="197" t="n"/>
      <c r="CU176" s="197" t="n"/>
      <c r="CV176" s="197" t="n"/>
      <c r="CW176" s="197" t="n"/>
      <c r="CX176" s="197" t="n"/>
      <c r="CY176" s="197" t="n"/>
      <c r="CZ176" s="197" t="n"/>
      <c r="DA176" s="197" t="n"/>
      <c r="DB176" s="197" t="n"/>
      <c r="DC176" s="197" t="n"/>
      <c r="DD176" s="197" t="n"/>
      <c r="DE176" s="197" t="n"/>
      <c r="DF176" s="197" t="n"/>
      <c r="DG176" s="197" t="n"/>
      <c r="DH176" s="197" t="n"/>
      <c r="DI176" s="197" t="n"/>
      <c r="DJ176" s="197" t="n"/>
      <c r="DK176" s="197" t="n"/>
      <c r="DL176" s="197" t="n"/>
      <c r="DM176" s="197" t="n"/>
      <c r="DN176" s="197" t="n"/>
      <c r="DO176" s="197" t="n"/>
      <c r="DP176" s="197" t="n"/>
      <c r="DQ176" s="197" t="n"/>
      <c r="DR176" s="197" t="n"/>
      <c r="DS176" s="197" t="n"/>
      <c r="DT176" s="197" t="n"/>
      <c r="DU176" s="197" t="n"/>
      <c r="DV176" s="197" t="n"/>
      <c r="DW176" s="197" t="n"/>
      <c r="DX176" s="197" t="n"/>
      <c r="DY176" s="197" t="n"/>
      <c r="DZ176" s="197" t="n"/>
      <c r="EA176" s="197" t="n"/>
      <c r="EB176" s="197" t="n"/>
      <c r="EC176" s="197" t="n"/>
      <c r="ED176" s="197" t="n"/>
      <c r="EE176" s="197" t="n"/>
      <c r="EF176" s="197" t="n"/>
      <c r="EG176" s="197" t="n"/>
      <c r="EH176" s="197" t="n"/>
      <c r="EI176" s="197" t="n"/>
      <c r="EJ176" s="197" t="n"/>
    </row>
    <row r="177">
      <c r="B177" s="229" t="n"/>
      <c r="C177" s="229" t="n"/>
      <c r="D177" s="229" t="n"/>
      <c r="E177" s="229" t="n"/>
      <c r="F177" s="229" t="n"/>
      <c r="G177" s="229" t="n"/>
      <c r="H177" s="952" t="n"/>
      <c r="I177" s="979" t="n"/>
      <c r="J177" s="196" t="n"/>
      <c r="K177" s="197" t="n"/>
      <c r="L177" s="197" t="n"/>
      <c r="M177" s="197" t="n"/>
      <c r="N177" s="966" t="inlineStr"/>
      <c r="O177" s="198" t="inlineStr"/>
      <c r="P177" s="198" t="inlineStr"/>
      <c r="Q177" s="198" t="inlineStr"/>
      <c r="R177" s="198" t="inlineStr"/>
      <c r="S177" s="198" t="inlineStr"/>
      <c r="T177" s="198" t="inlineStr"/>
      <c r="U177" s="193" t="n"/>
      <c r="V177" s="197" t="n"/>
      <c r="W177" s="197" t="n"/>
      <c r="X177" s="197" t="n"/>
      <c r="Y177" s="197" t="n"/>
      <c r="Z177" s="197" t="n"/>
      <c r="AA177" s="197" t="n"/>
      <c r="AB177" s="197" t="n"/>
      <c r="AC177" s="197" t="n"/>
      <c r="AD177" s="197" t="n"/>
      <c r="AE177" s="197" t="n"/>
      <c r="AF177" s="197" t="n"/>
      <c r="AG177" s="197" t="n"/>
      <c r="AH177" s="197" t="n"/>
      <c r="AI177" s="197" t="n"/>
      <c r="AJ177" s="197" t="n"/>
      <c r="AK177" s="197" t="n"/>
      <c r="AL177" s="197" t="n"/>
      <c r="AM177" s="197" t="n"/>
      <c r="AN177" s="197" t="n"/>
      <c r="AO177" s="197" t="n"/>
      <c r="AP177" s="197" t="n"/>
      <c r="AQ177" s="197" t="n"/>
      <c r="AR177" s="197" t="n"/>
      <c r="AS177" s="197" t="n"/>
      <c r="AT177" s="197" t="n"/>
      <c r="AU177" s="197" t="n"/>
      <c r="AV177" s="197" t="n"/>
      <c r="AW177" s="197" t="n"/>
      <c r="AX177" s="197" t="n"/>
      <c r="AY177" s="197" t="n"/>
      <c r="AZ177" s="197" t="n"/>
      <c r="BA177" s="197" t="n"/>
      <c r="BB177" s="197" t="n"/>
      <c r="BC177" s="197" t="n"/>
      <c r="BD177" s="197" t="n"/>
      <c r="BE177" s="197" t="n"/>
      <c r="BF177" s="197" t="n"/>
      <c r="BG177" s="197" t="n"/>
      <c r="BH177" s="197" t="n"/>
      <c r="BI177" s="197" t="n"/>
      <c r="BJ177" s="197" t="n"/>
      <c r="BK177" s="197" t="n"/>
      <c r="BL177" s="197" t="n"/>
      <c r="BM177" s="197" t="n"/>
      <c r="BN177" s="197" t="n"/>
      <c r="BO177" s="197" t="n"/>
      <c r="BP177" s="197" t="n"/>
      <c r="BQ177" s="197" t="n"/>
      <c r="BR177" s="197" t="n"/>
      <c r="BS177" s="197" t="n"/>
      <c r="BT177" s="197" t="n"/>
      <c r="BU177" s="197" t="n"/>
      <c r="BV177" s="197" t="n"/>
      <c r="BW177" s="197" t="n"/>
      <c r="BX177" s="197" t="n"/>
      <c r="BY177" s="197" t="n"/>
      <c r="BZ177" s="197" t="n"/>
      <c r="CA177" s="197" t="n"/>
      <c r="CB177" s="197" t="n"/>
      <c r="CC177" s="197" t="n"/>
      <c r="CD177" s="197" t="n"/>
      <c r="CE177" s="197" t="n"/>
      <c r="CF177" s="197" t="n"/>
      <c r="CG177" s="197" t="n"/>
      <c r="CH177" s="197" t="n"/>
      <c r="CI177" s="197" t="n"/>
      <c r="CJ177" s="197" t="n"/>
      <c r="CK177" s="197" t="n"/>
      <c r="CL177" s="197" t="n"/>
      <c r="CM177" s="197" t="n"/>
      <c r="CN177" s="197" t="n"/>
      <c r="CO177" s="197" t="n"/>
      <c r="CP177" s="197" t="n"/>
      <c r="CQ177" s="197" t="n"/>
      <c r="CR177" s="197" t="n"/>
      <c r="CS177" s="197" t="n"/>
      <c r="CT177" s="197" t="n"/>
      <c r="CU177" s="197" t="n"/>
      <c r="CV177" s="197" t="n"/>
      <c r="CW177" s="197" t="n"/>
      <c r="CX177" s="197" t="n"/>
      <c r="CY177" s="197" t="n"/>
      <c r="CZ177" s="197" t="n"/>
      <c r="DA177" s="197" t="n"/>
      <c r="DB177" s="197" t="n"/>
      <c r="DC177" s="197" t="n"/>
      <c r="DD177" s="197" t="n"/>
      <c r="DE177" s="197" t="n"/>
      <c r="DF177" s="197" t="n"/>
      <c r="DG177" s="197" t="n"/>
      <c r="DH177" s="197" t="n"/>
      <c r="DI177" s="197" t="n"/>
      <c r="DJ177" s="197" t="n"/>
      <c r="DK177" s="197" t="n"/>
      <c r="DL177" s="197" t="n"/>
      <c r="DM177" s="197" t="n"/>
      <c r="DN177" s="197" t="n"/>
      <c r="DO177" s="197" t="n"/>
      <c r="DP177" s="197" t="n"/>
      <c r="DQ177" s="197" t="n"/>
      <c r="DR177" s="197" t="n"/>
      <c r="DS177" s="197" t="n"/>
      <c r="DT177" s="197" t="n"/>
      <c r="DU177" s="197" t="n"/>
      <c r="DV177" s="197" t="n"/>
      <c r="DW177" s="197" t="n"/>
      <c r="DX177" s="197" t="n"/>
      <c r="DY177" s="197" t="n"/>
      <c r="DZ177" s="197" t="n"/>
      <c r="EA177" s="197" t="n"/>
      <c r="EB177" s="197" t="n"/>
      <c r="EC177" s="197" t="n"/>
      <c r="ED177" s="197" t="n"/>
      <c r="EE177" s="197" t="n"/>
      <c r="EF177" s="197" t="n"/>
      <c r="EG177" s="197" t="n"/>
      <c r="EH177" s="197" t="n"/>
      <c r="EI177" s="197" t="n"/>
      <c r="EJ177" s="197" t="n"/>
    </row>
    <row r="178" customFormat="1" s="194">
      <c r="A178" s="194" t="inlineStr">
        <is>
          <t>K28</t>
        </is>
      </c>
      <c r="B178" s="96" t="inlineStr">
        <is>
          <t xml:space="preserve">Total </t>
        </is>
      </c>
      <c r="C178" s="954">
        <f>SUM(INDIRECT(ADDRESS(MATCH("K27",$A:$A,0)+1,COLUMN(C$13),4)&amp;":"&amp;ADDRESS(MATCH("K28",$A:$A,0)-1,COLUMN(C$13),4)))</f>
        <v/>
      </c>
      <c r="D178" s="954">
        <f>SUM(INDIRECT(ADDRESS(MATCH("K27",$A:$A,0)+1,COLUMN(D$13),4)&amp;":"&amp;ADDRESS(MATCH("K28",$A:$A,0)-1,COLUMN(D$13),4)))</f>
        <v/>
      </c>
      <c r="E178" s="954">
        <f>SUM(INDIRECT(ADDRESS(MATCH("K27",$A:$A,0)+1,COLUMN(E$13),4)&amp;":"&amp;ADDRESS(MATCH("K28",$A:$A,0)-1,COLUMN(E$13),4)))</f>
        <v/>
      </c>
      <c r="F178" s="954">
        <f>SUM(INDIRECT(ADDRESS(MATCH("K27",$A:$A,0)+1,COLUMN(F$13),4)&amp;":"&amp;ADDRESS(MATCH("K28",$A:$A,0)-1,COLUMN(F$13),4)))</f>
        <v/>
      </c>
      <c r="G178" s="954">
        <f>SUM(INDIRECT(ADDRESS(MATCH("K27",$A:$A,0)+1,COLUMN(G$13),4)&amp;":"&amp;ADDRESS(MATCH("K28",$A:$A,0)-1,COLUMN(G$13),4)))</f>
        <v/>
      </c>
      <c r="H178" s="954">
        <f>SUM(INDIRECT(ADDRESS(MATCH("K27",$A:$A,0)+1,COLUMN(H$13),4)&amp;":"&amp;ADDRESS(MATCH("K28",$A:$A,0)-1,COLUMN(H$13),4)))</f>
        <v/>
      </c>
      <c r="I178" s="995" t="n"/>
      <c r="J178" s="196" t="n"/>
      <c r="K178" s="197" t="n"/>
      <c r="L178" s="197" t="n"/>
      <c r="M178" s="197" t="n"/>
      <c r="N178" s="966">
        <f>B178</f>
        <v/>
      </c>
      <c r="O178" s="198">
        <f>C178*BS!$B$9</f>
        <v/>
      </c>
      <c r="P178" s="198">
        <f>D178*BS!$B$9</f>
        <v/>
      </c>
      <c r="Q178" s="198">
        <f>E178*BS!$B$9</f>
        <v/>
      </c>
      <c r="R178" s="198">
        <f>F178*BS!$B$9</f>
        <v/>
      </c>
      <c r="S178" s="198">
        <f>G178*BS!$B$9</f>
        <v/>
      </c>
      <c r="T178" s="198">
        <f>H178*BS!$B$9</f>
        <v/>
      </c>
      <c r="U178" s="193" t="n"/>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4" t="n"/>
      <c r="D179" s="994" t="n"/>
      <c r="E179" s="994" t="n"/>
      <c r="F179" s="994" t="n"/>
      <c r="G179" s="994" t="n"/>
      <c r="H179" s="994" t="n"/>
      <c r="I179" s="992" t="n"/>
      <c r="J179" s="180" t="n"/>
      <c r="N179" s="976" t="inlineStr"/>
      <c r="O179" s="192" t="inlineStr"/>
      <c r="P179" s="192" t="inlineStr"/>
      <c r="Q179" s="192" t="inlineStr"/>
      <c r="R179" s="192" t="inlineStr"/>
      <c r="S179" s="192" t="inlineStr"/>
      <c r="T179" s="192" t="inlineStr"/>
      <c r="U179" s="193" t="n"/>
    </row>
    <row r="180" ht="23.25" customFormat="1" customHeight="1" s="234">
      <c r="B180" s="102" t="n"/>
      <c r="C180" s="994" t="n"/>
      <c r="D180" s="994" t="n"/>
      <c r="E180" s="994" t="n"/>
      <c r="F180" s="994" t="n"/>
      <c r="G180" s="994" t="n"/>
      <c r="H180" s="994" t="n"/>
      <c r="I180" s="992" t="n"/>
      <c r="J180" s="180" t="n"/>
      <c r="N180" s="976" t="inlineStr"/>
      <c r="O180" s="192" t="inlineStr"/>
      <c r="P180" s="192" t="inlineStr"/>
      <c r="Q180" s="192" t="inlineStr"/>
      <c r="R180" s="192" t="inlineStr"/>
      <c r="S180" s="192" t="inlineStr"/>
      <c r="T180" s="192" t="inlineStr"/>
      <c r="U180" s="193" t="n"/>
    </row>
    <row r="181" ht="23.25" customFormat="1" customHeight="1" s="234">
      <c r="A181" s="194" t="inlineStr">
        <is>
          <t>K29</t>
        </is>
      </c>
      <c r="B181" s="96" t="inlineStr">
        <is>
          <t xml:space="preserve">Additional Paid in Capital </t>
        </is>
      </c>
      <c r="C181" s="983" t="n"/>
      <c r="D181" s="983" t="n"/>
      <c r="E181" s="983" t="n"/>
      <c r="F181" s="983" t="n"/>
      <c r="G181" s="983" t="n"/>
      <c r="H181" s="983" t="n"/>
      <c r="I181" s="984" t="n"/>
      <c r="J181" s="196" t="n"/>
      <c r="K181" s="197" t="n"/>
      <c r="L181" s="197" t="n"/>
      <c r="M181" s="197" t="n"/>
      <c r="N181" s="966">
        <f>B181</f>
        <v/>
      </c>
      <c r="O181" s="198" t="inlineStr"/>
      <c r="P181" s="198" t="inlineStr"/>
      <c r="Q181" s="198" t="inlineStr"/>
      <c r="R181" s="198" t="inlineStr"/>
      <c r="S181" s="198" t="inlineStr"/>
      <c r="T181" s="198" t="inlineStr"/>
      <c r="U181" s="193">
        <f>I162</f>
        <v/>
      </c>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B182" s="229" t="n"/>
      <c r="C182" s="103" t="n"/>
      <c r="D182" s="103" t="n"/>
      <c r="E182" s="103" t="n"/>
      <c r="F182" s="103" t="n"/>
      <c r="G182" s="103" t="n"/>
      <c r="H182" s="103" t="n"/>
      <c r="I182" s="984" t="n"/>
      <c r="J182" s="196" t="n"/>
      <c r="K182" s="197" t="n"/>
      <c r="L182" s="197" t="n"/>
      <c r="M182" s="197" t="n"/>
      <c r="N182" s="966" t="inlineStr"/>
      <c r="O182" s="198" t="inlineStr"/>
      <c r="P182" s="198" t="inlineStr"/>
      <c r="Q182" s="198" t="inlineStr"/>
      <c r="R182" s="198" t="inlineStr"/>
      <c r="S182" s="198" t="inlineStr"/>
      <c r="T182" s="198" t="inlineStr"/>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229" t="n"/>
      <c r="B183" s="229" t="n"/>
      <c r="C183" s="229" t="n"/>
      <c r="D183" s="229" t="n"/>
      <c r="E183" s="229" t="n"/>
      <c r="F183" s="229" t="n"/>
      <c r="G183" s="229" t="n"/>
      <c r="H183" s="229" t="n"/>
      <c r="I183" s="984" t="n"/>
      <c r="J183" s="196" t="n"/>
      <c r="K183" s="197" t="n"/>
      <c r="L183" s="197" t="n"/>
      <c r="M183" s="197" t="n"/>
      <c r="N183" s="966" t="inlineStr"/>
      <c r="O183" s="198" t="inlineStr"/>
      <c r="P183" s="198" t="inlineStr"/>
      <c r="Q183" s="198" t="inlineStr"/>
      <c r="R183" s="198" t="inlineStr"/>
      <c r="S183" s="198" t="inlineStr"/>
      <c r="T183" s="198" t="inlineStr"/>
      <c r="U183" s="193" t="n"/>
      <c r="V183" s="197" t="n"/>
      <c r="W183" s="197" t="n"/>
      <c r="X183" s="197" t="n"/>
      <c r="Y183" s="197" t="n"/>
      <c r="Z183" s="197" t="n"/>
      <c r="AA183" s="197" t="n"/>
      <c r="AB183" s="197" t="n"/>
      <c r="AC183" s="197" t="n"/>
      <c r="AD183" s="197" t="n"/>
      <c r="AE183" s="197" t="n"/>
      <c r="AF183" s="197" t="n"/>
      <c r="AG183" s="197" t="n"/>
      <c r="AH183" s="197" t="n"/>
      <c r="AI183" s="197" t="n"/>
      <c r="AJ183" s="197" t="n"/>
      <c r="AK183" s="197" t="n"/>
      <c r="AL183" s="197" t="n"/>
      <c r="AM183" s="197" t="n"/>
      <c r="AN183" s="197" t="n"/>
      <c r="AO183" s="197" t="n"/>
      <c r="AP183" s="197" t="n"/>
      <c r="AQ183" s="197" t="n"/>
      <c r="AR183" s="197" t="n"/>
      <c r="AS183" s="197" t="n"/>
      <c r="AT183" s="197" t="n"/>
      <c r="AU183" s="197" t="n"/>
      <c r="AV183" s="197" t="n"/>
      <c r="AW183" s="197" t="n"/>
      <c r="AX183" s="197" t="n"/>
      <c r="AY183" s="197" t="n"/>
      <c r="AZ183" s="197" t="n"/>
      <c r="BA183" s="197" t="n"/>
      <c r="BB183" s="197" t="n"/>
      <c r="BC183" s="197" t="n"/>
      <c r="BD183" s="197" t="n"/>
      <c r="BE183" s="197" t="n"/>
      <c r="BF183" s="197" t="n"/>
      <c r="BG183" s="197" t="n"/>
      <c r="BH183" s="197" t="n"/>
      <c r="BI183" s="197" t="n"/>
      <c r="BJ183" s="197" t="n"/>
      <c r="BK183" s="197" t="n"/>
      <c r="BL183" s="197" t="n"/>
      <c r="BM183" s="197" t="n"/>
      <c r="BN183" s="197" t="n"/>
      <c r="BO183" s="197" t="n"/>
      <c r="BP183" s="197" t="n"/>
      <c r="BQ183" s="197" t="n"/>
      <c r="BR183" s="197" t="n"/>
      <c r="BS183" s="197" t="n"/>
      <c r="BT183" s="197" t="n"/>
      <c r="BU183" s="197" t="n"/>
      <c r="BV183" s="197" t="n"/>
      <c r="BW183" s="197" t="n"/>
      <c r="BX183" s="197" t="n"/>
      <c r="BY183" s="197" t="n"/>
      <c r="BZ183" s="197" t="n"/>
      <c r="CA183" s="197" t="n"/>
      <c r="CB183" s="197" t="n"/>
      <c r="CC183" s="197" t="n"/>
      <c r="CD183" s="197" t="n"/>
      <c r="CE183" s="197" t="n"/>
      <c r="CF183" s="197" t="n"/>
      <c r="CG183" s="197" t="n"/>
      <c r="CH183" s="197" t="n"/>
      <c r="CI183" s="197" t="n"/>
      <c r="CJ183" s="197" t="n"/>
      <c r="CK183" s="197" t="n"/>
      <c r="CL183" s="197" t="n"/>
      <c r="CM183" s="197" t="n"/>
      <c r="CN183" s="197" t="n"/>
      <c r="CO183" s="197" t="n"/>
      <c r="CP183" s="197" t="n"/>
      <c r="CQ183" s="197" t="n"/>
      <c r="CR183" s="197" t="n"/>
      <c r="CS183" s="197" t="n"/>
      <c r="CT183" s="197" t="n"/>
      <c r="CU183" s="197" t="n"/>
      <c r="CV183" s="197" t="n"/>
      <c r="CW183" s="197" t="n"/>
      <c r="CX183" s="197" t="n"/>
      <c r="CY183" s="197" t="n"/>
      <c r="CZ183" s="197" t="n"/>
      <c r="DA183" s="197" t="n"/>
      <c r="DB183" s="197" t="n"/>
      <c r="DC183" s="197" t="n"/>
      <c r="DD183" s="197" t="n"/>
      <c r="DE183" s="197" t="n"/>
      <c r="DF183" s="197" t="n"/>
      <c r="DG183" s="197" t="n"/>
      <c r="DH183" s="197" t="n"/>
      <c r="DI183" s="197" t="n"/>
      <c r="DJ183" s="197" t="n"/>
      <c r="DK183" s="197" t="n"/>
      <c r="DL183" s="197" t="n"/>
      <c r="DM183" s="197" t="n"/>
      <c r="DN183" s="197" t="n"/>
      <c r="DO183" s="197" t="n"/>
      <c r="DP183" s="197" t="n"/>
      <c r="DQ183" s="197" t="n"/>
      <c r="DR183" s="197" t="n"/>
      <c r="DS183" s="197" t="n"/>
      <c r="DT183" s="197" t="n"/>
      <c r="DU183" s="197" t="n"/>
      <c r="DV183" s="197" t="n"/>
      <c r="DW183" s="197" t="n"/>
      <c r="DX183" s="197" t="n"/>
      <c r="DY183" s="197" t="n"/>
      <c r="DZ183" s="197" t="n"/>
      <c r="EA183" s="197" t="n"/>
      <c r="EB183" s="197" t="n"/>
      <c r="EC183" s="197" t="n"/>
      <c r="ED183" s="197" t="n"/>
      <c r="EE183" s="197" t="n"/>
      <c r="EF183" s="197" t="n"/>
      <c r="EG183" s="197" t="n"/>
      <c r="EH183" s="197" t="n"/>
      <c r="EI183" s="197" t="n"/>
      <c r="EJ183" s="197" t="n"/>
    </row>
    <row r="184" ht="18.75" customHeight="1" s="340">
      <c r="A184" s="171" t="inlineStr">
        <is>
          <t>K30</t>
        </is>
      </c>
      <c r="B184" s="96" t="inlineStr">
        <is>
          <t xml:space="preserve">Total </t>
        </is>
      </c>
      <c r="C184" s="954">
        <f>SUM(INDIRECT(ADDRESS(MATCH("K29",$A:$A,0)+1,COLUMN(C$13),4)&amp;":"&amp;ADDRESS(MATCH("K30",$A:$A,0)-1,COLUMN(C$13),4)))</f>
        <v/>
      </c>
      <c r="D184" s="954">
        <f>SUM(INDIRECT(ADDRESS(MATCH("K29",$A:$A,0)+1,COLUMN(D$13),4)&amp;":"&amp;ADDRESS(MATCH("K30",$A:$A,0)-1,COLUMN(D$13),4)))</f>
        <v/>
      </c>
      <c r="E184" s="954">
        <f>SUM(INDIRECT(ADDRESS(MATCH("K29",$A:$A,0)+1,COLUMN(E$13),4)&amp;":"&amp;ADDRESS(MATCH("K30",$A:$A,0)-1,COLUMN(E$13),4)))</f>
        <v/>
      </c>
      <c r="F184" s="954">
        <f>SUM(INDIRECT(ADDRESS(MATCH("K29",$A:$A,0)+1,COLUMN(F$13),4)&amp;":"&amp;ADDRESS(MATCH("K30",$A:$A,0)-1,COLUMN(F$13),4)))</f>
        <v/>
      </c>
      <c r="G184" s="954" t="n">
        <v>0</v>
      </c>
      <c r="H184" s="954" t="n">
        <v>0</v>
      </c>
      <c r="I184" s="984" t="n"/>
      <c r="J184" s="180" t="n"/>
      <c r="N184" s="976">
        <f>B184</f>
        <v/>
      </c>
      <c r="O184" s="192">
        <f>C184*BS!$B$9</f>
        <v/>
      </c>
      <c r="P184" s="192">
        <f>D184*BS!$B$9</f>
        <v/>
      </c>
      <c r="Q184" s="192">
        <f>E184*BS!$B$9</f>
        <v/>
      </c>
      <c r="R184" s="192">
        <f>F184*BS!$B$9</f>
        <v/>
      </c>
      <c r="S184" s="192">
        <f>G184*BS!$B$9</f>
        <v/>
      </c>
      <c r="T184" s="192">
        <f>H184*BS!$B$9</f>
        <v/>
      </c>
      <c r="U184" s="193" t="n"/>
    </row>
    <row r="185" ht="18.75" customFormat="1" customHeight="1" s="171">
      <c r="A185" s="194" t="inlineStr">
        <is>
          <t>K31</t>
        </is>
      </c>
      <c r="B185" s="96" t="inlineStr">
        <is>
          <t xml:space="preserve">Other Reserves </t>
        </is>
      </c>
      <c r="C185" s="983" t="n"/>
      <c r="D185" s="983" t="n"/>
      <c r="E185" s="983" t="n"/>
      <c r="F185" s="983" t="n"/>
      <c r="G185" s="983" t="n"/>
      <c r="H185" s="983" t="n"/>
      <c r="I185" s="984" t="n"/>
      <c r="J185" s="196" t="n"/>
      <c r="K185" s="197" t="n"/>
      <c r="L185" s="197" t="n"/>
      <c r="M185" s="197" t="n"/>
      <c r="N185" s="966">
        <f>B185</f>
        <v/>
      </c>
      <c r="O185" s="198" t="inlineStr"/>
      <c r="P185" s="198" t="inlineStr"/>
      <c r="Q185" s="198" t="inlineStr"/>
      <c r="R185" s="198" t="inlineStr"/>
      <c r="S185" s="198" t="inlineStr"/>
      <c r="T185" s="198" t="inlineStr"/>
      <c r="U185" s="193">
        <f>I166</f>
        <v/>
      </c>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A186" s="79" t="n"/>
      <c r="B186" s="102" t="n"/>
      <c r="C186" s="993" t="n"/>
      <c r="D186" s="993" t="n"/>
      <c r="E186" s="993" t="n"/>
      <c r="F186" s="993" t="n"/>
      <c r="G186" s="993" t="n"/>
      <c r="H186" s="993" t="n"/>
      <c r="I186" s="992" t="n"/>
      <c r="J186" s="180" t="n"/>
      <c r="N186" s="976" t="inlineStr"/>
      <c r="O186" s="192" t="inlineStr"/>
      <c r="P186" s="192" t="inlineStr"/>
      <c r="Q186" s="192" t="inlineStr"/>
      <c r="R186" s="192" t="inlineStr"/>
      <c r="S186" s="192" t="inlineStr"/>
      <c r="T186" s="192" t="inlineStr"/>
      <c r="U186" s="193">
        <f>I167</f>
        <v/>
      </c>
    </row>
    <row r="187" ht="18.75" customFormat="1" customHeight="1" s="171">
      <c r="A187" s="79" t="n"/>
      <c r="B187" s="102" t="n"/>
      <c r="C187" s="993" t="n"/>
      <c r="D187" s="993" t="n"/>
      <c r="E187" s="993" t="n"/>
      <c r="F187" s="993" t="n"/>
      <c r="G187" s="993" t="n"/>
      <c r="H187" s="993" t="n"/>
      <c r="I187" s="992" t="n"/>
      <c r="J187" s="180" t="n"/>
      <c r="N187" s="976" t="inlineStr"/>
      <c r="O187" s="192" t="inlineStr"/>
      <c r="P187" s="192" t="inlineStr"/>
      <c r="Q187" s="192" t="inlineStr"/>
      <c r="R187" s="192" t="inlineStr"/>
      <c r="S187" s="192" t="inlineStr"/>
      <c r="T187" s="192" t="inlineStr"/>
      <c r="U187" s="193">
        <f>I168</f>
        <v/>
      </c>
    </row>
    <row r="188" ht="18.75" customFormat="1" customHeight="1" s="171">
      <c r="A188" s="79" t="n"/>
      <c r="B188" s="102" t="n"/>
      <c r="C188" s="993" t="n"/>
      <c r="D188" s="993" t="n"/>
      <c r="E188" s="993" t="n"/>
      <c r="F188" s="993" t="n"/>
      <c r="G188" s="993" t="n"/>
      <c r="H188" s="993" t="n"/>
      <c r="I188" s="992" t="n"/>
      <c r="J188" s="180" t="n"/>
      <c r="N188" s="976" t="inlineStr"/>
      <c r="O188" s="192" t="inlineStr"/>
      <c r="P188" s="192" t="inlineStr"/>
      <c r="Q188" s="192" t="inlineStr"/>
      <c r="R188" s="192" t="inlineStr"/>
      <c r="S188" s="192" t="inlineStr"/>
      <c r="T188" s="192" t="inlineStr"/>
      <c r="U188" s="193">
        <f>I169</f>
        <v/>
      </c>
    </row>
    <row r="189" ht="18.75" customFormat="1" customHeight="1" s="171">
      <c r="A189" s="79" t="n"/>
      <c r="B189" s="102" t="n"/>
      <c r="C189" s="993" t="n"/>
      <c r="D189" s="993" t="n"/>
      <c r="E189" s="993" t="n"/>
      <c r="F189" s="993" t="n"/>
      <c r="G189" s="993" t="n"/>
      <c r="H189" s="993" t="n"/>
      <c r="I189" s="992" t="n"/>
      <c r="J189" s="180" t="n"/>
      <c r="N189" s="976" t="inlineStr"/>
      <c r="O189" s="192" t="inlineStr"/>
      <c r="P189" s="192" t="inlineStr"/>
      <c r="Q189" s="192" t="inlineStr"/>
      <c r="R189" s="192" t="inlineStr"/>
      <c r="S189" s="192" t="inlineStr"/>
      <c r="T189" s="192" t="inlineStr"/>
      <c r="U189" s="193">
        <f>I170</f>
        <v/>
      </c>
    </row>
    <row r="190" ht="18.75" customFormat="1" customHeight="1" s="171">
      <c r="A190" s="79" t="n"/>
      <c r="B190" s="102" t="n"/>
      <c r="C190" s="103" t="n"/>
      <c r="D190" s="103" t="n"/>
      <c r="E190" s="103" t="n"/>
      <c r="F190" s="103" t="n"/>
      <c r="G190" s="103" t="n"/>
      <c r="H190" s="103" t="n"/>
      <c r="I190" s="992" t="n"/>
      <c r="J190" s="180" t="n"/>
      <c r="N190" s="976" t="inlineStr"/>
      <c r="O190" s="192" t="inlineStr"/>
      <c r="P190" s="192" t="inlineStr"/>
      <c r="Q190" s="192" t="inlineStr"/>
      <c r="R190" s="192" t="inlineStr"/>
      <c r="S190" s="192" t="inlineStr"/>
      <c r="T190" s="192" t="inlineStr"/>
      <c r="U190" s="193">
        <f>I171</f>
        <v/>
      </c>
    </row>
    <row r="191" ht="18.75" customFormat="1" customHeight="1" s="171">
      <c r="A191" s="79" t="n"/>
      <c r="B191" s="102" t="n"/>
      <c r="C191" s="993" t="n"/>
      <c r="D191" s="993" t="n"/>
      <c r="E191" s="993" t="n"/>
      <c r="F191" s="993" t="n"/>
      <c r="G191" s="993" t="n"/>
      <c r="H191" s="993" t="n"/>
      <c r="I191" s="992" t="n"/>
      <c r="J191" s="180" t="n"/>
      <c r="N191" s="976" t="inlineStr"/>
      <c r="O191" s="192" t="inlineStr"/>
      <c r="P191" s="192" t="inlineStr"/>
      <c r="Q191" s="192" t="inlineStr"/>
      <c r="R191" s="192" t="inlineStr"/>
      <c r="S191" s="192" t="inlineStr"/>
      <c r="T191" s="192" t="inlineStr"/>
      <c r="U191" s="193">
        <f>I172</f>
        <v/>
      </c>
    </row>
    <row r="192" ht="18.75" customFormat="1" customHeight="1" s="171">
      <c r="A192" s="79" t="n"/>
      <c r="B192" s="102" t="n"/>
      <c r="C192" s="993" t="n"/>
      <c r="D192" s="993" t="n"/>
      <c r="E192" s="993" t="n"/>
      <c r="F192" s="993" t="n"/>
      <c r="G192" s="993" t="n"/>
      <c r="H192" s="993" t="n"/>
      <c r="I192" s="992" t="n"/>
      <c r="J192" s="180" t="n"/>
      <c r="N192" s="976" t="inlineStr"/>
      <c r="O192" s="192" t="inlineStr"/>
      <c r="P192" s="192" t="inlineStr"/>
      <c r="Q192" s="192" t="inlineStr"/>
      <c r="R192" s="192" t="inlineStr"/>
      <c r="S192" s="192" t="inlineStr"/>
      <c r="T192" s="192" t="inlineStr"/>
      <c r="U192" s="193">
        <f>I173</f>
        <v/>
      </c>
    </row>
    <row r="193" ht="18.75" customFormat="1" customHeight="1" s="171">
      <c r="A193" s="79" t="n"/>
      <c r="B193" s="102" t="n"/>
      <c r="C193" s="993" t="n"/>
      <c r="D193" s="993" t="n"/>
      <c r="E193" s="993" t="n"/>
      <c r="F193" s="993" t="n"/>
      <c r="G193" s="993" t="n"/>
      <c r="H193" s="993" t="n"/>
      <c r="I193" s="992" t="n"/>
      <c r="J193" s="180" t="n"/>
      <c r="N193" s="976" t="inlineStr"/>
      <c r="O193" s="192" t="inlineStr"/>
      <c r="P193" s="192" t="inlineStr"/>
      <c r="Q193" s="192" t="inlineStr"/>
      <c r="R193" s="192" t="inlineStr"/>
      <c r="S193" s="192" t="inlineStr"/>
      <c r="T193" s="192" t="inlineStr"/>
      <c r="U193" s="193">
        <f>I174</f>
        <v/>
      </c>
    </row>
    <row r="194" ht="18.75" customFormat="1" customHeight="1" s="171">
      <c r="A194" s="79" t="n"/>
      <c r="B194" s="102" t="n"/>
      <c r="C194" s="993" t="n"/>
      <c r="D194" s="993" t="n"/>
      <c r="E194" s="993" t="n"/>
      <c r="F194" s="993" t="n"/>
      <c r="G194" s="993" t="n"/>
      <c r="H194" s="993" t="n"/>
      <c r="I194" s="986" t="n"/>
      <c r="J194" s="180" t="n"/>
      <c r="N194" s="976" t="inlineStr"/>
      <c r="O194" s="192" t="inlineStr"/>
      <c r="P194" s="192" t="inlineStr"/>
      <c r="Q194" s="192" t="inlineStr"/>
      <c r="R194" s="192" t="inlineStr"/>
      <c r="S194" s="192" t="inlineStr"/>
      <c r="T194" s="192" t="inlineStr"/>
      <c r="U194" s="193">
        <f>I175</f>
        <v/>
      </c>
    </row>
    <row r="195" ht="18.75" customFormat="1" customHeight="1" s="171">
      <c r="A195" s="79" t="n"/>
      <c r="B195" s="102" t="n"/>
      <c r="C195" s="993" t="n"/>
      <c r="D195" s="993" t="n"/>
      <c r="E195" s="993" t="n"/>
      <c r="F195" s="993" t="n"/>
      <c r="G195" s="993" t="n"/>
      <c r="H195" s="993" t="n"/>
      <c r="I195" s="986" t="n"/>
      <c r="J195" s="180" t="n"/>
      <c r="N195" s="976" t="inlineStr"/>
      <c r="O195" s="192" t="inlineStr"/>
      <c r="P195" s="192" t="inlineStr"/>
      <c r="Q195" s="192" t="inlineStr"/>
      <c r="R195" s="192" t="inlineStr"/>
      <c r="S195" s="192" t="inlineStr"/>
      <c r="T195" s="192" t="inlineStr"/>
      <c r="U195" s="193">
        <f>I176</f>
        <v/>
      </c>
    </row>
    <row r="196" ht="18.75" customFormat="1" customHeight="1" s="171">
      <c r="B196" s="102" t="n"/>
      <c r="C196" s="952" t="n"/>
      <c r="D196" s="952" t="n"/>
      <c r="E196" s="952" t="n"/>
      <c r="F196" s="952" t="n"/>
      <c r="G196" s="952" t="n"/>
      <c r="H196" s="952" t="n"/>
      <c r="I196" s="979" t="n"/>
      <c r="J196" s="180" t="n"/>
      <c r="N196" s="976" t="inlineStr"/>
      <c r="O196" s="192" t="inlineStr"/>
      <c r="P196" s="192" t="inlineStr"/>
      <c r="Q196" s="192" t="inlineStr"/>
      <c r="R196" s="192" t="inlineStr"/>
      <c r="S196" s="192" t="inlineStr"/>
      <c r="T196" s="192" t="inlineStr"/>
      <c r="U196" s="193">
        <f>I177</f>
        <v/>
      </c>
    </row>
    <row r="197" ht="18.75" customFormat="1" customHeight="1" s="194">
      <c r="A197" s="194" t="inlineStr">
        <is>
          <t>K32</t>
        </is>
      </c>
      <c r="B197" s="96" t="inlineStr">
        <is>
          <t>Total</t>
        </is>
      </c>
      <c r="C197" s="954">
        <f>SUM(INDIRECT(ADDRESS(MATCH("K31",$A:$A,0)+1,COLUMN(C$13),4)&amp;":"&amp;ADDRESS(MATCH("K32",$A:$A,0)-1,COLUMN(C$13),4)))</f>
        <v/>
      </c>
      <c r="D197" s="954">
        <f>SUM(INDIRECT(ADDRESS(MATCH("K31",$A:$A,0)+1,COLUMN(D$13),4)&amp;":"&amp;ADDRESS(MATCH("K32",$A:$A,0)-1,COLUMN(D$13),4)))</f>
        <v/>
      </c>
      <c r="E197" s="954">
        <f>SUM(INDIRECT(ADDRESS(MATCH("K31",$A:$A,0)+1,COLUMN(E$13),4)&amp;":"&amp;ADDRESS(MATCH("K32",$A:$A,0)-1,COLUMN(E$13),4)))</f>
        <v/>
      </c>
      <c r="F197" s="954">
        <f>SUM(INDIRECT(ADDRESS(MATCH("K31",$A:$A,0)+1,COLUMN(F$13),4)&amp;":"&amp;ADDRESS(MATCH("K32",$A:$A,0)-1,COLUMN(F$13),4)))</f>
        <v/>
      </c>
      <c r="G197" s="954" t="n">
        <v>0</v>
      </c>
      <c r="H197" s="954" t="n">
        <v>0</v>
      </c>
      <c r="I197" s="984" t="n"/>
      <c r="J197" s="196" t="n"/>
      <c r="K197" s="197" t="n"/>
      <c r="L197" s="197" t="n"/>
      <c r="M197" s="197" t="n"/>
      <c r="N197" s="966">
        <f>B197</f>
        <v/>
      </c>
      <c r="O197" s="198">
        <f>C197*BS!$B$9</f>
        <v/>
      </c>
      <c r="P197" s="198">
        <f>D197*BS!$B$9</f>
        <v/>
      </c>
      <c r="Q197" s="198">
        <f>E197*BS!$B$9</f>
        <v/>
      </c>
      <c r="R197" s="198">
        <f>F197*BS!$B$9</f>
        <v/>
      </c>
      <c r="S197" s="198">
        <f>G197*BS!$B$9</f>
        <v/>
      </c>
      <c r="T197" s="198">
        <f>H197*BS!$B$9</f>
        <v/>
      </c>
      <c r="U197" s="193">
        <f>I178</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inlineStr">
        <is>
          <t>Retained earnings</t>
        </is>
      </c>
      <c r="C198" s="996" t="n"/>
      <c r="D198" s="996" t="n"/>
      <c r="E198" s="996" t="n"/>
      <c r="F198" s="996" t="n"/>
      <c r="G198" s="996" t="n">
        <v>47997727</v>
      </c>
      <c r="H198" s="996" t="n">
        <v>46341460</v>
      </c>
      <c r="I198" s="997" t="n"/>
      <c r="J198" s="180" t="n"/>
      <c r="N198" s="976">
        <f>B198</f>
        <v/>
      </c>
      <c r="O198" s="192" t="inlineStr"/>
      <c r="P198" s="192" t="inlineStr"/>
      <c r="Q198" s="192" t="inlineStr"/>
      <c r="R198" s="192" t="inlineStr"/>
      <c r="S198" s="192">
        <f>G198*BS!$B$9</f>
        <v/>
      </c>
      <c r="T198" s="192">
        <f>H198*BS!$B$9</f>
        <v/>
      </c>
      <c r="U198" s="193" t="n"/>
    </row>
    <row r="199">
      <c r="A199" s="194" t="inlineStr">
        <is>
          <t>K33</t>
        </is>
      </c>
      <c r="B199" s="96" t="inlineStr">
        <is>
          <t xml:space="preserve">Retained Earnings </t>
        </is>
      </c>
      <c r="C199" s="983" t="n"/>
      <c r="D199" s="983" t="n"/>
      <c r="E199" s="983" t="n"/>
      <c r="F199" s="983" t="n"/>
      <c r="G199" s="983" t="n"/>
      <c r="H199" s="983" t="n"/>
      <c r="I199" s="998" t="n"/>
      <c r="J199" s="196" t="n"/>
      <c r="K199" s="197" t="n"/>
      <c r="L199" s="197" t="n"/>
      <c r="M199" s="197" t="n"/>
      <c r="N199" s="966">
        <f>B199</f>
        <v/>
      </c>
      <c r="O199" s="198" t="inlineStr"/>
      <c r="P199" s="198" t="inlineStr"/>
      <c r="Q199" s="198" t="inlineStr"/>
      <c r="R199" s="198" t="inlineStr"/>
      <c r="S199" s="198" t="inlineStr"/>
      <c r="T199" s="198" t="inlineStr"/>
      <c r="U199" s="193">
        <f>I180</f>
        <v/>
      </c>
      <c r="V199" s="197" t="n"/>
      <c r="W199" s="197" t="n"/>
      <c r="X199" s="197" t="n"/>
      <c r="Y199" s="197" t="n"/>
      <c r="Z199" s="197" t="n"/>
      <c r="AA199" s="197" t="n"/>
      <c r="AB199" s="197" t="n"/>
      <c r="AC199" s="197" t="n"/>
      <c r="AD199" s="197" t="n"/>
      <c r="AE199" s="197" t="n"/>
      <c r="AF199" s="197" t="n"/>
      <c r="AG199" s="197" t="n"/>
      <c r="AH199" s="197" t="n"/>
      <c r="AI199" s="197" t="n"/>
      <c r="AJ199" s="197" t="n"/>
      <c r="AK199" s="197" t="n"/>
      <c r="AL199" s="197" t="n"/>
      <c r="AM199" s="197" t="n"/>
      <c r="AN199" s="197" t="n"/>
      <c r="AO199" s="197" t="n"/>
      <c r="AP199" s="197" t="n"/>
      <c r="AQ199" s="197" t="n"/>
      <c r="AR199" s="197" t="n"/>
      <c r="AS199" s="197" t="n"/>
      <c r="AT199" s="197" t="n"/>
      <c r="AU199" s="197" t="n"/>
      <c r="AV199" s="197" t="n"/>
      <c r="AW199" s="197" t="n"/>
      <c r="AX199" s="197" t="n"/>
      <c r="AY199" s="197" t="n"/>
      <c r="AZ199" s="197" t="n"/>
      <c r="BA199" s="197" t="n"/>
      <c r="BB199" s="197" t="n"/>
      <c r="BC199" s="197" t="n"/>
      <c r="BD199" s="197" t="n"/>
      <c r="BE199" s="197" t="n"/>
      <c r="BF199" s="197" t="n"/>
      <c r="BG199" s="197" t="n"/>
      <c r="BH199" s="197" t="n"/>
      <c r="BI199" s="197" t="n"/>
      <c r="BJ199" s="197" t="n"/>
      <c r="BK199" s="197" t="n"/>
      <c r="BL199" s="197" t="n"/>
      <c r="BM199" s="197" t="n"/>
      <c r="BN199" s="197" t="n"/>
      <c r="BO199" s="197" t="n"/>
      <c r="BP199" s="197" t="n"/>
      <c r="BQ199" s="197" t="n"/>
      <c r="BR199" s="197" t="n"/>
      <c r="BS199" s="197" t="n"/>
      <c r="BT199" s="197" t="n"/>
      <c r="BU199" s="197" t="n"/>
      <c r="BV199" s="197" t="n"/>
      <c r="BW199" s="197" t="n"/>
      <c r="BX199" s="197" t="n"/>
      <c r="BY199" s="197" t="n"/>
      <c r="BZ199" s="197" t="n"/>
      <c r="CA199" s="197" t="n"/>
      <c r="CB199" s="197" t="n"/>
      <c r="CC199" s="197" t="n"/>
      <c r="CD199" s="197" t="n"/>
      <c r="CE199" s="197" t="n"/>
      <c r="CF199" s="197" t="n"/>
      <c r="CG199" s="197" t="n"/>
      <c r="CH199" s="197" t="n"/>
      <c r="CI199" s="197" t="n"/>
      <c r="CJ199" s="197" t="n"/>
      <c r="CK199" s="197" t="n"/>
      <c r="CL199" s="197" t="n"/>
      <c r="CM199" s="197" t="n"/>
      <c r="CN199" s="197" t="n"/>
      <c r="CO199" s="197" t="n"/>
      <c r="CP199" s="197" t="n"/>
      <c r="CQ199" s="197" t="n"/>
      <c r="CR199" s="197" t="n"/>
      <c r="CS199" s="197" t="n"/>
      <c r="CT199" s="197" t="n"/>
      <c r="CU199" s="197" t="n"/>
      <c r="CV199" s="197" t="n"/>
      <c r="CW199" s="197" t="n"/>
      <c r="CX199" s="197" t="n"/>
      <c r="CY199" s="197" t="n"/>
      <c r="CZ199" s="197" t="n"/>
      <c r="DA199" s="197" t="n"/>
      <c r="DB199" s="197" t="n"/>
      <c r="DC199" s="197" t="n"/>
      <c r="DD199" s="197" t="n"/>
      <c r="DE199" s="197" t="n"/>
      <c r="DF199" s="197" t="n"/>
      <c r="DG199" s="197" t="n"/>
      <c r="DH199" s="197" t="n"/>
      <c r="DI199" s="197" t="n"/>
      <c r="DJ199" s="197" t="n"/>
      <c r="DK199" s="197" t="n"/>
      <c r="DL199" s="197" t="n"/>
      <c r="DM199" s="197" t="n"/>
      <c r="DN199" s="197" t="n"/>
      <c r="DO199" s="197" t="n"/>
      <c r="DP199" s="197" t="n"/>
      <c r="DQ199" s="197" t="n"/>
      <c r="DR199" s="197" t="n"/>
      <c r="DS199" s="197" t="n"/>
      <c r="DT199" s="197" t="n"/>
      <c r="DU199" s="197" t="n"/>
      <c r="DV199" s="197" t="n"/>
      <c r="DW199" s="197" t="n"/>
      <c r="DX199" s="197" t="n"/>
      <c r="DY199" s="197" t="n"/>
      <c r="DZ199" s="197" t="n"/>
      <c r="EA199" s="197" t="n"/>
      <c r="EB199" s="197" t="n"/>
      <c r="EC199" s="197" t="n"/>
      <c r="ED199" s="197" t="n"/>
      <c r="EE199" s="197" t="n"/>
      <c r="EF199" s="197" t="n"/>
      <c r="EG199" s="197" t="n"/>
      <c r="EH199" s="197" t="n"/>
      <c r="EI199" s="197" t="n"/>
      <c r="EJ199" s="197" t="n"/>
    </row>
    <row r="200">
      <c r="A200" s="194" t="n"/>
      <c r="B200" s="102" t="n"/>
      <c r="C200" s="103" t="n"/>
      <c r="D200" s="103" t="n"/>
      <c r="E200" s="103" t="n"/>
      <c r="F200" s="103" t="n"/>
      <c r="G200" s="103" t="n"/>
      <c r="H200" s="103" t="n"/>
      <c r="I200" s="998" t="n"/>
      <c r="J200" s="196" t="n"/>
      <c r="K200" s="197" t="n"/>
      <c r="L200" s="197" t="n"/>
      <c r="M200" s="197" t="n"/>
      <c r="N200" s="966" t="inlineStr"/>
      <c r="O200" s="198" t="inlineStr"/>
      <c r="P200" s="198" t="inlineStr"/>
      <c r="Q200" s="198" t="inlineStr"/>
      <c r="R200" s="198" t="inlineStr"/>
      <c r="S200" s="198" t="inlineStr"/>
      <c r="T200" s="198" t="inlineStr"/>
      <c r="U200" s="193" t="n"/>
      <c r="V200" s="197" t="n"/>
      <c r="W200" s="197" t="n"/>
      <c r="X200" s="197" t="n"/>
      <c r="Y200" s="197" t="n"/>
      <c r="Z200" s="197" t="n"/>
      <c r="AA200" s="197" t="n"/>
      <c r="AB200" s="197" t="n"/>
      <c r="AC200" s="197" t="n"/>
      <c r="AD200" s="197" t="n"/>
      <c r="AE200" s="197" t="n"/>
      <c r="AF200" s="197" t="n"/>
      <c r="AG200" s="197" t="n"/>
      <c r="AH200" s="197" t="n"/>
      <c r="AI200" s="197" t="n"/>
      <c r="AJ200" s="197" t="n"/>
      <c r="AK200" s="197" t="n"/>
      <c r="AL200" s="197" t="n"/>
      <c r="AM200" s="197" t="n"/>
      <c r="AN200" s="197" t="n"/>
      <c r="AO200" s="197" t="n"/>
      <c r="AP200" s="197" t="n"/>
      <c r="AQ200" s="197" t="n"/>
      <c r="AR200" s="197" t="n"/>
      <c r="AS200" s="197" t="n"/>
      <c r="AT200" s="197" t="n"/>
      <c r="AU200" s="197" t="n"/>
      <c r="AV200" s="197" t="n"/>
      <c r="AW200" s="197" t="n"/>
      <c r="AX200" s="197" t="n"/>
      <c r="AY200" s="197" t="n"/>
      <c r="AZ200" s="197" t="n"/>
      <c r="BA200" s="197" t="n"/>
      <c r="BB200" s="197" t="n"/>
      <c r="BC200" s="197" t="n"/>
      <c r="BD200" s="197" t="n"/>
      <c r="BE200" s="197" t="n"/>
      <c r="BF200" s="197" t="n"/>
      <c r="BG200" s="197" t="n"/>
      <c r="BH200" s="197" t="n"/>
      <c r="BI200" s="197" t="n"/>
      <c r="BJ200" s="197" t="n"/>
      <c r="BK200" s="197" t="n"/>
      <c r="BL200" s="197" t="n"/>
      <c r="BM200" s="197" t="n"/>
      <c r="BN200" s="197" t="n"/>
      <c r="BO200" s="197" t="n"/>
      <c r="BP200" s="197" t="n"/>
      <c r="BQ200" s="197" t="n"/>
      <c r="BR200" s="197" t="n"/>
      <c r="BS200" s="197" t="n"/>
      <c r="BT200" s="197" t="n"/>
      <c r="BU200" s="197" t="n"/>
      <c r="BV200" s="197" t="n"/>
      <c r="BW200" s="197" t="n"/>
      <c r="BX200" s="197" t="n"/>
      <c r="BY200" s="197" t="n"/>
      <c r="BZ200" s="197" t="n"/>
      <c r="CA200" s="197" t="n"/>
      <c r="CB200" s="197" t="n"/>
      <c r="CC200" s="197" t="n"/>
      <c r="CD200" s="197" t="n"/>
      <c r="CE200" s="197" t="n"/>
      <c r="CF200" s="197" t="n"/>
      <c r="CG200" s="197" t="n"/>
      <c r="CH200" s="197" t="n"/>
      <c r="CI200" s="197" t="n"/>
      <c r="CJ200" s="197" t="n"/>
      <c r="CK200" s="197" t="n"/>
      <c r="CL200" s="197" t="n"/>
      <c r="CM200" s="197" t="n"/>
      <c r="CN200" s="197" t="n"/>
      <c r="CO200" s="197" t="n"/>
      <c r="CP200" s="197" t="n"/>
      <c r="CQ200" s="197" t="n"/>
      <c r="CR200" s="197" t="n"/>
      <c r="CS200" s="197" t="n"/>
      <c r="CT200" s="197" t="n"/>
      <c r="CU200" s="197" t="n"/>
      <c r="CV200" s="197" t="n"/>
      <c r="CW200" s="197" t="n"/>
      <c r="CX200" s="197" t="n"/>
      <c r="CY200" s="197" t="n"/>
      <c r="CZ200" s="197" t="n"/>
      <c r="DA200" s="197" t="n"/>
      <c r="DB200" s="197" t="n"/>
      <c r="DC200" s="197" t="n"/>
      <c r="DD200" s="197" t="n"/>
      <c r="DE200" s="197" t="n"/>
      <c r="DF200" s="197" t="n"/>
      <c r="DG200" s="197" t="n"/>
      <c r="DH200" s="197" t="n"/>
      <c r="DI200" s="197" t="n"/>
      <c r="DJ200" s="197" t="n"/>
      <c r="DK200" s="197" t="n"/>
      <c r="DL200" s="197" t="n"/>
      <c r="DM200" s="197" t="n"/>
      <c r="DN200" s="197" t="n"/>
      <c r="DO200" s="197" t="n"/>
      <c r="DP200" s="197" t="n"/>
      <c r="DQ200" s="197" t="n"/>
      <c r="DR200" s="197" t="n"/>
      <c r="DS200" s="197" t="n"/>
      <c r="DT200" s="197" t="n"/>
      <c r="DU200" s="197" t="n"/>
      <c r="DV200" s="197" t="n"/>
      <c r="DW200" s="197" t="n"/>
      <c r="DX200" s="197" t="n"/>
      <c r="DY200" s="197" t="n"/>
      <c r="DZ200" s="197" t="n"/>
      <c r="EA200" s="197" t="n"/>
      <c r="EB200" s="197" t="n"/>
      <c r="EC200" s="197" t="n"/>
      <c r="ED200" s="197" t="n"/>
      <c r="EE200" s="197" t="n"/>
      <c r="EF200" s="197" t="n"/>
      <c r="EG200" s="197" t="n"/>
      <c r="EH200" s="197" t="n"/>
      <c r="EI200" s="197" t="n"/>
      <c r="EJ200" s="197" t="n"/>
    </row>
    <row r="201" ht="24" customHeight="1" s="340">
      <c r="A201" s="194" t="n"/>
      <c r="B201" s="102" t="n"/>
      <c r="C201" s="993" t="n"/>
      <c r="D201" s="993" t="n"/>
      <c r="E201" s="993" t="n"/>
      <c r="F201" s="993" t="n"/>
      <c r="G201" s="993" t="n"/>
      <c r="H201" s="993" t="n"/>
      <c r="I201" s="998" t="n"/>
      <c r="J201" s="196" t="n"/>
      <c r="K201" s="197" t="n"/>
      <c r="L201" s="197" t="n"/>
      <c r="M201" s="197" t="n"/>
      <c r="N201" s="966" t="inlineStr"/>
      <c r="O201" s="198" t="inlineStr"/>
      <c r="P201" s="198" t="inlineStr"/>
      <c r="Q201" s="198" t="inlineStr"/>
      <c r="R201" s="198" t="inlineStr"/>
      <c r="S201" s="198" t="inlineStr"/>
      <c r="T201" s="198" t="inlineStr"/>
      <c r="U201" s="193" t="n"/>
      <c r="V201" s="197" t="n"/>
      <c r="W201" s="197" t="n"/>
      <c r="X201" s="197" t="n"/>
      <c r="Y201" s="197" t="n"/>
      <c r="Z201" s="197" t="n"/>
      <c r="AA201" s="197" t="n"/>
      <c r="AB201" s="197" t="n"/>
      <c r="AC201" s="197" t="n"/>
      <c r="AD201" s="197" t="n"/>
      <c r="AE201" s="197" t="n"/>
      <c r="AF201" s="197" t="n"/>
      <c r="AG201" s="197" t="n"/>
      <c r="AH201" s="197" t="n"/>
      <c r="AI201" s="197" t="n"/>
      <c r="AJ201" s="197" t="n"/>
      <c r="AK201" s="197" t="n"/>
      <c r="AL201" s="197" t="n"/>
      <c r="AM201" s="197" t="n"/>
      <c r="AN201" s="197" t="n"/>
      <c r="AO201" s="197" t="n"/>
      <c r="AP201" s="197" t="n"/>
      <c r="AQ201" s="197" t="n"/>
      <c r="AR201" s="197" t="n"/>
      <c r="AS201" s="197" t="n"/>
      <c r="AT201" s="197" t="n"/>
      <c r="AU201" s="197" t="n"/>
      <c r="AV201" s="197" t="n"/>
      <c r="AW201" s="197" t="n"/>
      <c r="AX201" s="197" t="n"/>
      <c r="AY201" s="197" t="n"/>
      <c r="AZ201" s="197" t="n"/>
      <c r="BA201" s="197" t="n"/>
      <c r="BB201" s="197" t="n"/>
      <c r="BC201" s="197" t="n"/>
      <c r="BD201" s="197" t="n"/>
      <c r="BE201" s="197" t="n"/>
      <c r="BF201" s="197" t="n"/>
      <c r="BG201" s="197" t="n"/>
      <c r="BH201" s="197" t="n"/>
      <c r="BI201" s="197" t="n"/>
      <c r="BJ201" s="197" t="n"/>
      <c r="BK201" s="197" t="n"/>
      <c r="BL201" s="197" t="n"/>
      <c r="BM201" s="197" t="n"/>
      <c r="BN201" s="197" t="n"/>
      <c r="BO201" s="197" t="n"/>
      <c r="BP201" s="197" t="n"/>
      <c r="BQ201" s="197" t="n"/>
      <c r="BR201" s="197" t="n"/>
      <c r="BS201" s="197" t="n"/>
      <c r="BT201" s="197" t="n"/>
      <c r="BU201" s="197" t="n"/>
      <c r="BV201" s="197" t="n"/>
      <c r="BW201" s="197" t="n"/>
      <c r="BX201" s="197" t="n"/>
      <c r="BY201" s="197" t="n"/>
      <c r="BZ201" s="197" t="n"/>
      <c r="CA201" s="197" t="n"/>
      <c r="CB201" s="197" t="n"/>
      <c r="CC201" s="197" t="n"/>
      <c r="CD201" s="197" t="n"/>
      <c r="CE201" s="197" t="n"/>
      <c r="CF201" s="197" t="n"/>
      <c r="CG201" s="197" t="n"/>
      <c r="CH201" s="197" t="n"/>
      <c r="CI201" s="197" t="n"/>
      <c r="CJ201" s="197" t="n"/>
      <c r="CK201" s="197" t="n"/>
      <c r="CL201" s="197" t="n"/>
      <c r="CM201" s="197" t="n"/>
      <c r="CN201" s="197" t="n"/>
      <c r="CO201" s="197" t="n"/>
      <c r="CP201" s="197" t="n"/>
      <c r="CQ201" s="197" t="n"/>
      <c r="CR201" s="197" t="n"/>
      <c r="CS201" s="197" t="n"/>
      <c r="CT201" s="197" t="n"/>
      <c r="CU201" s="197" t="n"/>
      <c r="CV201" s="197" t="n"/>
      <c r="CW201" s="197" t="n"/>
      <c r="CX201" s="197" t="n"/>
      <c r="CY201" s="197" t="n"/>
      <c r="CZ201" s="197" t="n"/>
      <c r="DA201" s="197" t="n"/>
      <c r="DB201" s="197" t="n"/>
      <c r="DC201" s="197" t="n"/>
      <c r="DD201" s="197" t="n"/>
      <c r="DE201" s="197" t="n"/>
      <c r="DF201" s="197" t="n"/>
      <c r="DG201" s="197" t="n"/>
      <c r="DH201" s="197" t="n"/>
      <c r="DI201" s="197" t="n"/>
      <c r="DJ201" s="197" t="n"/>
      <c r="DK201" s="197" t="n"/>
      <c r="DL201" s="197" t="n"/>
      <c r="DM201" s="197" t="n"/>
      <c r="DN201" s="197" t="n"/>
      <c r="DO201" s="197" t="n"/>
      <c r="DP201" s="197" t="n"/>
      <c r="DQ201" s="197" t="n"/>
      <c r="DR201" s="197" t="n"/>
      <c r="DS201" s="197" t="n"/>
      <c r="DT201" s="197" t="n"/>
      <c r="DU201" s="197" t="n"/>
      <c r="DV201" s="197" t="n"/>
      <c r="DW201" s="197" t="n"/>
      <c r="DX201" s="197" t="n"/>
      <c r="DY201" s="197" t="n"/>
      <c r="DZ201" s="197" t="n"/>
      <c r="EA201" s="197" t="n"/>
      <c r="EB201" s="197" t="n"/>
      <c r="EC201" s="197" t="n"/>
      <c r="ED201" s="197" t="n"/>
      <c r="EE201" s="197" t="n"/>
      <c r="EF201" s="197" t="n"/>
      <c r="EG201" s="197" t="n"/>
      <c r="EH201" s="197" t="n"/>
      <c r="EI201" s="197" t="n"/>
      <c r="EJ201" s="197" t="n"/>
    </row>
    <row r="202">
      <c r="A202" s="79" t="inlineStr">
        <is>
          <t>K34</t>
        </is>
      </c>
      <c r="B202" s="96" t="inlineStr">
        <is>
          <t>Total</t>
        </is>
      </c>
      <c r="C202" s="954">
        <f>SUM(INDIRECT(ADDRESS(MATCH("K33",$A:$A,0)+1,COLUMN(C$13),4)&amp;":"&amp;ADDRESS(MATCH("K34",$A:$A,0)-1,COLUMN(C$13),4)))</f>
        <v/>
      </c>
      <c r="D202" s="954">
        <f>SUM(INDIRECT(ADDRESS(MATCH("K33",$A:$A,0)+1,COLUMN(D$13),4)&amp;":"&amp;ADDRESS(MATCH("K34",$A:$A,0)-1,COLUMN(D$13),4)))</f>
        <v/>
      </c>
      <c r="E202" s="954">
        <f>SUM(INDIRECT(ADDRESS(MATCH("K33",$A:$A,0)+1,COLUMN(E$13),4)&amp;":"&amp;ADDRESS(MATCH("K34",$A:$A,0)-1,COLUMN(E$13),4)))</f>
        <v/>
      </c>
      <c r="F202" s="954">
        <f>SUM(INDIRECT(ADDRESS(MATCH("K33",$A:$A,0)+1,COLUMN(F$13),4)&amp;":"&amp;ADDRESS(MATCH("K34",$A:$A,0)-1,COLUMN(F$13),4)))</f>
        <v/>
      </c>
      <c r="G202" s="954">
        <f>SUM(INDIRECT(ADDRESS(MATCH("K33",$A:$A,0)+1,COLUMN(G$13),4)&amp;":"&amp;ADDRESS(MATCH("K34",$A:$A,0)-1,COLUMN(G$13),4)))</f>
        <v/>
      </c>
      <c r="H202" s="954">
        <f>SUM(INDIRECT(ADDRESS(MATCH("K33",$A:$A,0)+1,COLUMN(H$13),4)&amp;":"&amp;ADDRESS(MATCH("K34",$A:$A,0)-1,COLUMN(H$13),4)))</f>
        <v/>
      </c>
      <c r="I202" s="997" t="n"/>
      <c r="J202" s="180" t="n"/>
      <c r="N202" s="976">
        <f>B202</f>
        <v/>
      </c>
      <c r="O202" s="192">
        <f>C202*BS!$B$9</f>
        <v/>
      </c>
      <c r="P202" s="192">
        <f>D202*BS!$B$9</f>
        <v/>
      </c>
      <c r="Q202" s="192">
        <f>E202*BS!$B$9</f>
        <v/>
      </c>
      <c r="R202" s="192">
        <f>F202*BS!$B$9</f>
        <v/>
      </c>
      <c r="S202" s="192">
        <f>G202*BS!$B$9</f>
        <v/>
      </c>
      <c r="T202" s="192">
        <f>H202*BS!$B$9</f>
        <v/>
      </c>
      <c r="U202" s="193" t="n"/>
    </row>
    <row r="203">
      <c r="A203" s="171" t="inlineStr">
        <is>
          <t>K35</t>
        </is>
      </c>
      <c r="B203" s="96" t="inlineStr">
        <is>
          <t xml:space="preserve">Others </t>
        </is>
      </c>
      <c r="C203" s="999" t="n"/>
      <c r="D203" s="999" t="n"/>
      <c r="E203" s="999" t="n"/>
      <c r="F203" s="999" t="n"/>
      <c r="G203" s="999" t="n"/>
      <c r="H203" s="999" t="n"/>
      <c r="I203" s="997" t="n"/>
      <c r="J203" s="180" t="n"/>
      <c r="N203" s="966">
        <f>B203</f>
        <v/>
      </c>
      <c r="O203" s="204" t="inlineStr"/>
      <c r="P203" s="204" t="inlineStr"/>
      <c r="Q203" s="204" t="inlineStr"/>
      <c r="R203" s="204" t="inlineStr"/>
      <c r="S203" s="204" t="inlineStr"/>
      <c r="T203" s="204" t="inlineStr"/>
      <c r="U203" s="193" t="n"/>
    </row>
    <row r="204">
      <c r="A204" s="79" t="n"/>
      <c r="B204" s="119" t="inlineStr">
        <is>
          <t>Reserves</t>
        </is>
      </c>
      <c r="C204" s="991" t="n"/>
      <c r="D204" s="991" t="n"/>
      <c r="E204" s="991" t="n"/>
      <c r="F204" s="991" t="n"/>
      <c r="G204" s="991" t="n">
        <v>812749</v>
      </c>
      <c r="H204" s="991" t="n">
        <v>812749</v>
      </c>
      <c r="I204" s="997" t="n"/>
      <c r="J204" s="180" t="n"/>
      <c r="K204" s="172" t="n"/>
      <c r="L204" s="172" t="n"/>
      <c r="M204" s="172" t="n"/>
      <c r="N204" s="973">
        <f>B204</f>
        <v/>
      </c>
      <c r="O204" s="192" t="inlineStr"/>
      <c r="P204" s="192" t="inlineStr"/>
      <c r="Q204" s="192" t="inlineStr"/>
      <c r="R204" s="192" t="inlineStr"/>
      <c r="S204" s="192">
        <f>G204*BS!$B$9</f>
        <v/>
      </c>
      <c r="T204" s="192">
        <f>H204*BS!$B$9</f>
        <v/>
      </c>
      <c r="U204" s="193">
        <f>I185</f>
        <v/>
      </c>
      <c r="V204" s="172" t="n"/>
      <c r="W204" s="172" t="n"/>
      <c r="X204" s="172" t="n"/>
      <c r="Y204" s="172" t="n"/>
      <c r="Z204" s="172" t="n"/>
      <c r="AA204" s="172" t="n"/>
      <c r="AB204" s="172" t="n"/>
      <c r="AC204" s="172" t="n"/>
      <c r="AD204" s="172" t="n"/>
      <c r="AE204" s="172" t="n"/>
      <c r="AF204" s="172" t="n"/>
      <c r="AG204" s="172" t="n"/>
      <c r="AH204" s="172" t="n"/>
      <c r="AI204" s="172" t="n"/>
      <c r="AJ204" s="172" t="n"/>
      <c r="AK204" s="172" t="n"/>
      <c r="AL204" s="172" t="n"/>
      <c r="AM204" s="172" t="n"/>
      <c r="AN204" s="172" t="n"/>
      <c r="AO204" s="172" t="n"/>
      <c r="AP204" s="172" t="n"/>
      <c r="AQ204" s="172" t="n"/>
      <c r="AR204" s="172" t="n"/>
      <c r="AS204" s="172" t="n"/>
      <c r="AT204" s="172" t="n"/>
      <c r="AU204" s="172" t="n"/>
      <c r="AV204" s="172" t="n"/>
      <c r="AW204" s="172" t="n"/>
      <c r="AX204" s="172" t="n"/>
      <c r="AY204" s="172" t="n"/>
      <c r="AZ204" s="172" t="n"/>
      <c r="BA204" s="172" t="n"/>
      <c r="BB204" s="172" t="n"/>
      <c r="BC204" s="172" t="n"/>
      <c r="BD204" s="172" t="n"/>
      <c r="BE204" s="172" t="n"/>
      <c r="BF204" s="172" t="n"/>
      <c r="BG204" s="172" t="n"/>
      <c r="BH204" s="172" t="n"/>
      <c r="BI204" s="172" t="n"/>
      <c r="BJ204" s="172" t="n"/>
      <c r="BK204" s="172" t="n"/>
      <c r="BL204" s="172" t="n"/>
      <c r="BM204" s="172" t="n"/>
      <c r="BN204" s="172" t="n"/>
      <c r="BO204" s="172" t="n"/>
      <c r="BP204" s="172" t="n"/>
      <c r="BQ204" s="172" t="n"/>
      <c r="BR204" s="172" t="n"/>
      <c r="BS204" s="172" t="n"/>
      <c r="BT204" s="172" t="n"/>
      <c r="BU204" s="172" t="n"/>
      <c r="BV204" s="172" t="n"/>
      <c r="BW204" s="172" t="n"/>
      <c r="BX204" s="172" t="n"/>
      <c r="BY204" s="172" t="n"/>
      <c r="BZ204" s="172" t="n"/>
      <c r="CA204" s="172" t="n"/>
      <c r="CB204" s="172" t="n"/>
      <c r="CC204" s="172" t="n"/>
      <c r="CD204" s="172" t="n"/>
      <c r="CE204" s="172" t="n"/>
      <c r="CF204" s="172" t="n"/>
      <c r="CG204" s="172" t="n"/>
      <c r="CH204" s="172" t="n"/>
      <c r="CI204" s="172" t="n"/>
      <c r="CJ204" s="172" t="n"/>
      <c r="CK204" s="172" t="n"/>
      <c r="CL204" s="172" t="n"/>
      <c r="CM204" s="172" t="n"/>
      <c r="CN204" s="172" t="n"/>
      <c r="CO204" s="172" t="n"/>
      <c r="CP204" s="172" t="n"/>
      <c r="CQ204" s="172" t="n"/>
      <c r="CR204" s="172" t="n"/>
      <c r="CS204" s="172" t="n"/>
      <c r="CT204" s="172" t="n"/>
      <c r="CU204" s="172" t="n"/>
      <c r="CV204" s="172" t="n"/>
      <c r="CW204" s="172" t="n"/>
      <c r="CX204" s="172" t="n"/>
      <c r="CY204" s="172" t="n"/>
      <c r="CZ204" s="172" t="n"/>
      <c r="DA204" s="172" t="n"/>
      <c r="DB204" s="172" t="n"/>
      <c r="DC204" s="172" t="n"/>
      <c r="DD204" s="172" t="n"/>
      <c r="DE204" s="172" t="n"/>
      <c r="DF204" s="172" t="n"/>
      <c r="DG204" s="172" t="n"/>
      <c r="DH204" s="172" t="n"/>
      <c r="DI204" s="172" t="n"/>
      <c r="DJ204" s="172" t="n"/>
      <c r="DK204" s="172" t="n"/>
      <c r="DL204" s="172" t="n"/>
      <c r="DM204" s="172" t="n"/>
      <c r="DN204" s="172" t="n"/>
      <c r="DO204" s="172" t="n"/>
      <c r="DP204" s="172" t="n"/>
      <c r="DQ204" s="172" t="n"/>
      <c r="DR204" s="172" t="n"/>
      <c r="DS204" s="172" t="n"/>
      <c r="DT204" s="172" t="n"/>
      <c r="DU204" s="172" t="n"/>
      <c r="DV204" s="172" t="n"/>
      <c r="DW204" s="172" t="n"/>
      <c r="DX204" s="172" t="n"/>
      <c r="DY204" s="172" t="n"/>
      <c r="DZ204" s="172" t="n"/>
      <c r="EA204" s="172" t="n"/>
      <c r="EB204" s="172" t="n"/>
      <c r="EC204" s="172" t="n"/>
      <c r="ED204" s="172" t="n"/>
      <c r="EE204" s="172" t="n"/>
      <c r="EF204" s="172" t="n"/>
      <c r="EG204" s="172" t="n"/>
      <c r="EH204" s="172" t="n"/>
      <c r="EI204" s="172" t="n"/>
      <c r="EJ204" s="172" t="n"/>
    </row>
    <row r="205">
      <c r="A205" s="79" t="n"/>
      <c r="B205" s="119" t="n"/>
      <c r="C205" s="991" t="n"/>
      <c r="D205" s="991" t="n"/>
      <c r="E205" s="991" t="n"/>
      <c r="F205" s="991" t="n"/>
      <c r="G205" s="991" t="n"/>
      <c r="H205" s="991" t="n"/>
      <c r="I205" s="997" t="n"/>
      <c r="J205" s="180" t="n"/>
      <c r="K205" s="172" t="n"/>
      <c r="L205" s="172" t="n"/>
      <c r="M205" s="172" t="n"/>
      <c r="N205" s="973" t="inlineStr"/>
      <c r="O205" s="192" t="inlineStr"/>
      <c r="P205" s="192" t="inlineStr"/>
      <c r="Q205" s="192" t="inlineStr"/>
      <c r="R205" s="192" t="inlineStr"/>
      <c r="S205" s="192" t="inlineStr"/>
      <c r="T205" s="192" t="inlineStr"/>
      <c r="U205" s="193">
        <f>I186</f>
        <v/>
      </c>
      <c r="V205" s="172" t="n"/>
      <c r="W205" s="172" t="n"/>
      <c r="X205" s="172" t="n"/>
      <c r="Y205" s="172" t="n"/>
      <c r="Z205" s="172" t="n"/>
      <c r="AA205" s="172" t="n"/>
      <c r="AB205" s="172" t="n"/>
      <c r="AC205" s="172" t="n"/>
      <c r="AD205" s="172" t="n"/>
      <c r="AE205" s="172" t="n"/>
      <c r="AF205" s="172" t="n"/>
      <c r="AG205" s="172" t="n"/>
      <c r="AH205" s="172" t="n"/>
      <c r="AI205" s="172" t="n"/>
      <c r="AJ205" s="172" t="n"/>
      <c r="AK205" s="172" t="n"/>
      <c r="AL205" s="172" t="n"/>
      <c r="AM205" s="172" t="n"/>
      <c r="AN205" s="172" t="n"/>
      <c r="AO205" s="172" t="n"/>
      <c r="AP205" s="172" t="n"/>
      <c r="AQ205" s="172" t="n"/>
      <c r="AR205" s="172" t="n"/>
      <c r="AS205" s="172" t="n"/>
      <c r="AT205" s="172" t="n"/>
      <c r="AU205" s="172" t="n"/>
      <c r="AV205" s="172" t="n"/>
      <c r="AW205" s="172" t="n"/>
      <c r="AX205" s="172" t="n"/>
      <c r="AY205" s="172" t="n"/>
      <c r="AZ205" s="172" t="n"/>
      <c r="BA205" s="172" t="n"/>
      <c r="BB205" s="172" t="n"/>
      <c r="BC205" s="172" t="n"/>
      <c r="BD205" s="172" t="n"/>
      <c r="BE205" s="172" t="n"/>
      <c r="BF205" s="172" t="n"/>
      <c r="BG205" s="172" t="n"/>
      <c r="BH205" s="172" t="n"/>
      <c r="BI205" s="172" t="n"/>
      <c r="BJ205" s="172" t="n"/>
      <c r="BK205" s="172" t="n"/>
      <c r="BL205" s="172" t="n"/>
      <c r="BM205" s="172" t="n"/>
      <c r="BN205" s="172" t="n"/>
      <c r="BO205" s="172" t="n"/>
      <c r="BP205" s="172" t="n"/>
      <c r="BQ205" s="172" t="n"/>
      <c r="BR205" s="172" t="n"/>
      <c r="BS205" s="172" t="n"/>
      <c r="BT205" s="172" t="n"/>
      <c r="BU205" s="172" t="n"/>
      <c r="BV205" s="172" t="n"/>
      <c r="BW205" s="172" t="n"/>
      <c r="BX205" s="172" t="n"/>
      <c r="BY205" s="172" t="n"/>
      <c r="BZ205" s="172" t="n"/>
      <c r="CA205" s="172" t="n"/>
      <c r="CB205" s="172" t="n"/>
      <c r="CC205" s="172" t="n"/>
      <c r="CD205" s="172" t="n"/>
      <c r="CE205" s="172" t="n"/>
      <c r="CF205" s="172" t="n"/>
      <c r="CG205" s="172" t="n"/>
      <c r="CH205" s="172" t="n"/>
      <c r="CI205" s="172" t="n"/>
      <c r="CJ205" s="172" t="n"/>
      <c r="CK205" s="172" t="n"/>
      <c r="CL205" s="172" t="n"/>
      <c r="CM205" s="172" t="n"/>
      <c r="CN205" s="172" t="n"/>
      <c r="CO205" s="172" t="n"/>
      <c r="CP205" s="172" t="n"/>
      <c r="CQ205" s="172" t="n"/>
      <c r="CR205" s="172" t="n"/>
      <c r="CS205" s="172" t="n"/>
      <c r="CT205" s="172" t="n"/>
      <c r="CU205" s="172" t="n"/>
      <c r="CV205" s="172" t="n"/>
      <c r="CW205" s="172" t="n"/>
      <c r="CX205" s="172" t="n"/>
      <c r="CY205" s="172" t="n"/>
      <c r="CZ205" s="172" t="n"/>
      <c r="DA205" s="172" t="n"/>
      <c r="DB205" s="172" t="n"/>
      <c r="DC205" s="172" t="n"/>
      <c r="DD205" s="172" t="n"/>
      <c r="DE205" s="172" t="n"/>
      <c r="DF205" s="172" t="n"/>
      <c r="DG205" s="172" t="n"/>
      <c r="DH205" s="172" t="n"/>
      <c r="DI205" s="172" t="n"/>
      <c r="DJ205" s="172" t="n"/>
      <c r="DK205" s="172" t="n"/>
      <c r="DL205" s="172" t="n"/>
      <c r="DM205" s="172" t="n"/>
      <c r="DN205" s="172" t="n"/>
      <c r="DO205" s="172" t="n"/>
      <c r="DP205" s="172" t="n"/>
      <c r="DQ205" s="172" t="n"/>
      <c r="DR205" s="172" t="n"/>
      <c r="DS205" s="172" t="n"/>
      <c r="DT205" s="172" t="n"/>
      <c r="DU205" s="172" t="n"/>
      <c r="DV205" s="172" t="n"/>
      <c r="DW205" s="172" t="n"/>
      <c r="DX205" s="172" t="n"/>
      <c r="DY205" s="172" t="n"/>
      <c r="DZ205" s="172" t="n"/>
      <c r="EA205" s="172" t="n"/>
      <c r="EB205" s="172" t="n"/>
      <c r="EC205" s="172" t="n"/>
      <c r="ED205" s="172" t="n"/>
      <c r="EE205" s="172" t="n"/>
      <c r="EF205" s="172" t="n"/>
      <c r="EG205" s="172" t="n"/>
      <c r="EH205" s="172" t="n"/>
      <c r="EI205" s="172" t="n"/>
      <c r="EJ205" s="172" t="n"/>
    </row>
    <row r="206">
      <c r="A206" s="79" t="n"/>
      <c r="B206" s="119" t="n"/>
      <c r="C206" s="103" t="n"/>
      <c r="D206" s="103" t="n"/>
      <c r="E206" s="103" t="n"/>
      <c r="F206" s="103" t="n"/>
      <c r="G206" s="103" t="n"/>
      <c r="H206" s="103" t="n"/>
      <c r="I206" s="997" t="n"/>
      <c r="J206" s="180" t="n"/>
      <c r="K206" s="172" t="n"/>
      <c r="L206" s="172" t="n"/>
      <c r="M206" s="172" t="n"/>
      <c r="N206" s="973" t="inlineStr"/>
      <c r="O206" s="192" t="inlineStr"/>
      <c r="P206" s="192" t="inlineStr"/>
      <c r="Q206" s="192" t="inlineStr"/>
      <c r="R206" s="192" t="inlineStr"/>
      <c r="S206" s="192" t="inlineStr"/>
      <c r="T206" s="192" t="inlineStr"/>
      <c r="U206" s="193">
        <f>I187</f>
        <v/>
      </c>
      <c r="V206" s="172" t="n"/>
      <c r="W206" s="172" t="n"/>
      <c r="X206" s="172" t="n"/>
      <c r="Y206" s="172" t="n"/>
      <c r="Z206" s="172" t="n"/>
      <c r="AA206" s="172" t="n"/>
      <c r="AB206" s="172" t="n"/>
      <c r="AC206" s="172" t="n"/>
      <c r="AD206" s="172" t="n"/>
      <c r="AE206" s="172" t="n"/>
      <c r="AF206" s="172" t="n"/>
      <c r="AG206" s="172" t="n"/>
      <c r="AH206" s="172" t="n"/>
      <c r="AI206" s="172" t="n"/>
      <c r="AJ206" s="172" t="n"/>
      <c r="AK206" s="172" t="n"/>
      <c r="AL206" s="172" t="n"/>
      <c r="AM206" s="172" t="n"/>
      <c r="AN206" s="172" t="n"/>
      <c r="AO206" s="172" t="n"/>
      <c r="AP206" s="172" t="n"/>
      <c r="AQ206" s="172" t="n"/>
      <c r="AR206" s="172" t="n"/>
      <c r="AS206" s="172" t="n"/>
      <c r="AT206" s="172" t="n"/>
      <c r="AU206" s="172" t="n"/>
      <c r="AV206" s="172" t="n"/>
      <c r="AW206" s="172" t="n"/>
      <c r="AX206" s="172" t="n"/>
      <c r="AY206" s="172" t="n"/>
      <c r="AZ206" s="172" t="n"/>
      <c r="BA206" s="172" t="n"/>
      <c r="BB206" s="172" t="n"/>
      <c r="BC206" s="172" t="n"/>
      <c r="BD206" s="172" t="n"/>
      <c r="BE206" s="172" t="n"/>
      <c r="BF206" s="172" t="n"/>
      <c r="BG206" s="172" t="n"/>
      <c r="BH206" s="172" t="n"/>
      <c r="BI206" s="172" t="n"/>
      <c r="BJ206" s="172" t="n"/>
      <c r="BK206" s="172" t="n"/>
      <c r="BL206" s="172" t="n"/>
      <c r="BM206" s="172" t="n"/>
      <c r="BN206" s="172" t="n"/>
      <c r="BO206" s="172" t="n"/>
      <c r="BP206" s="172" t="n"/>
      <c r="BQ206" s="172" t="n"/>
      <c r="BR206" s="172" t="n"/>
      <c r="BS206" s="172" t="n"/>
      <c r="BT206" s="172" t="n"/>
      <c r="BU206" s="172" t="n"/>
      <c r="BV206" s="172" t="n"/>
      <c r="BW206" s="172" t="n"/>
      <c r="BX206" s="172" t="n"/>
      <c r="BY206" s="172" t="n"/>
      <c r="BZ206" s="172" t="n"/>
      <c r="CA206" s="172" t="n"/>
      <c r="CB206" s="172" t="n"/>
      <c r="CC206" s="172" t="n"/>
      <c r="CD206" s="172" t="n"/>
      <c r="CE206" s="172" t="n"/>
      <c r="CF206" s="172" t="n"/>
      <c r="CG206" s="172" t="n"/>
      <c r="CH206" s="172" t="n"/>
      <c r="CI206" s="172" t="n"/>
      <c r="CJ206" s="172" t="n"/>
      <c r="CK206" s="172" t="n"/>
      <c r="CL206" s="172" t="n"/>
      <c r="CM206" s="172" t="n"/>
      <c r="CN206" s="172" t="n"/>
      <c r="CO206" s="172" t="n"/>
      <c r="CP206" s="172" t="n"/>
      <c r="CQ206" s="172" t="n"/>
      <c r="CR206" s="172" t="n"/>
      <c r="CS206" s="172" t="n"/>
      <c r="CT206" s="172" t="n"/>
      <c r="CU206" s="172" t="n"/>
      <c r="CV206" s="172" t="n"/>
      <c r="CW206" s="172" t="n"/>
      <c r="CX206" s="172" t="n"/>
      <c r="CY206" s="172" t="n"/>
      <c r="CZ206" s="172" t="n"/>
      <c r="DA206" s="172" t="n"/>
      <c r="DB206" s="172" t="n"/>
      <c r="DC206" s="172" t="n"/>
      <c r="DD206" s="172" t="n"/>
      <c r="DE206" s="172" t="n"/>
      <c r="DF206" s="172" t="n"/>
      <c r="DG206" s="172" t="n"/>
      <c r="DH206" s="172" t="n"/>
      <c r="DI206" s="172" t="n"/>
      <c r="DJ206" s="172" t="n"/>
      <c r="DK206" s="172" t="n"/>
      <c r="DL206" s="172" t="n"/>
      <c r="DM206" s="172" t="n"/>
      <c r="DN206" s="172" t="n"/>
      <c r="DO206" s="172" t="n"/>
      <c r="DP206" s="172" t="n"/>
      <c r="DQ206" s="172" t="n"/>
      <c r="DR206" s="172" t="n"/>
      <c r="DS206" s="172" t="n"/>
      <c r="DT206" s="172" t="n"/>
      <c r="DU206" s="172" t="n"/>
      <c r="DV206" s="172" t="n"/>
      <c r="DW206" s="172" t="n"/>
      <c r="DX206" s="172" t="n"/>
      <c r="DY206" s="172" t="n"/>
      <c r="DZ206" s="172" t="n"/>
      <c r="EA206" s="172" t="n"/>
      <c r="EB206" s="172" t="n"/>
      <c r="EC206" s="172" t="n"/>
      <c r="ED206" s="172" t="n"/>
      <c r="EE206" s="172" t="n"/>
      <c r="EF206" s="172" t="n"/>
      <c r="EG206" s="172" t="n"/>
      <c r="EH206" s="172" t="n"/>
      <c r="EI206" s="172" t="n"/>
      <c r="EJ206" s="172" t="n"/>
    </row>
    <row r="207">
      <c r="A207" s="79" t="n"/>
      <c r="B207" s="119" t="n"/>
      <c r="C207" s="991" t="n"/>
      <c r="D207" s="991" t="n"/>
      <c r="E207" s="991" t="n"/>
      <c r="F207" s="991" t="n"/>
      <c r="G207" s="991" t="n"/>
      <c r="H207" s="991" t="n"/>
      <c r="I207" s="997" t="n"/>
      <c r="J207" s="180" t="n"/>
      <c r="K207" s="172" t="n"/>
      <c r="L207" s="172" t="n"/>
      <c r="M207" s="172" t="n"/>
      <c r="N207" s="973" t="inlineStr"/>
      <c r="O207" s="192" t="inlineStr"/>
      <c r="P207" s="192" t="inlineStr"/>
      <c r="Q207" s="192" t="inlineStr"/>
      <c r="R207" s="192" t="inlineStr"/>
      <c r="S207" s="192" t="inlineStr"/>
      <c r="T207" s="192" t="inlineStr"/>
      <c r="U207" s="193">
        <f>I188</f>
        <v/>
      </c>
      <c r="V207" s="172" t="n"/>
      <c r="W207" s="172" t="n"/>
      <c r="X207" s="172" t="n"/>
      <c r="Y207" s="172" t="n"/>
      <c r="Z207" s="172" t="n"/>
      <c r="AA207" s="172" t="n"/>
      <c r="AB207" s="172" t="n"/>
      <c r="AC207" s="172" t="n"/>
      <c r="AD207" s="172" t="n"/>
      <c r="AE207" s="172" t="n"/>
      <c r="AF207" s="172" t="n"/>
      <c r="AG207" s="172" t="n"/>
      <c r="AH207" s="172" t="n"/>
      <c r="AI207" s="172" t="n"/>
      <c r="AJ207" s="172" t="n"/>
      <c r="AK207" s="172" t="n"/>
      <c r="AL207" s="172" t="n"/>
      <c r="AM207" s="172" t="n"/>
      <c r="AN207" s="172" t="n"/>
      <c r="AO207" s="172" t="n"/>
      <c r="AP207" s="172" t="n"/>
      <c r="AQ207" s="172" t="n"/>
      <c r="AR207" s="172" t="n"/>
      <c r="AS207" s="172" t="n"/>
      <c r="AT207" s="172" t="n"/>
      <c r="AU207" s="172" t="n"/>
      <c r="AV207" s="172" t="n"/>
      <c r="AW207" s="172" t="n"/>
      <c r="AX207" s="172" t="n"/>
      <c r="AY207" s="172" t="n"/>
      <c r="AZ207" s="172" t="n"/>
      <c r="BA207" s="172" t="n"/>
      <c r="BB207" s="172" t="n"/>
      <c r="BC207" s="172" t="n"/>
      <c r="BD207" s="172" t="n"/>
      <c r="BE207" s="172" t="n"/>
      <c r="BF207" s="172" t="n"/>
      <c r="BG207" s="172" t="n"/>
      <c r="BH207" s="172" t="n"/>
      <c r="BI207" s="172" t="n"/>
      <c r="BJ207" s="172" t="n"/>
      <c r="BK207" s="172" t="n"/>
      <c r="BL207" s="172" t="n"/>
      <c r="BM207" s="172" t="n"/>
      <c r="BN207" s="172" t="n"/>
      <c r="BO207" s="172" t="n"/>
      <c r="BP207" s="172" t="n"/>
      <c r="BQ207" s="172" t="n"/>
      <c r="BR207" s="172" t="n"/>
      <c r="BS207" s="172" t="n"/>
      <c r="BT207" s="172" t="n"/>
      <c r="BU207" s="172" t="n"/>
      <c r="BV207" s="172" t="n"/>
      <c r="BW207" s="172" t="n"/>
      <c r="BX207" s="172" t="n"/>
      <c r="BY207" s="172" t="n"/>
      <c r="BZ207" s="172" t="n"/>
      <c r="CA207" s="172" t="n"/>
      <c r="CB207" s="172" t="n"/>
      <c r="CC207" s="172" t="n"/>
      <c r="CD207" s="172" t="n"/>
      <c r="CE207" s="172" t="n"/>
      <c r="CF207" s="172" t="n"/>
      <c r="CG207" s="172" t="n"/>
      <c r="CH207" s="172" t="n"/>
      <c r="CI207" s="172" t="n"/>
      <c r="CJ207" s="172" t="n"/>
      <c r="CK207" s="172" t="n"/>
      <c r="CL207" s="172" t="n"/>
      <c r="CM207" s="172" t="n"/>
      <c r="CN207" s="172" t="n"/>
      <c r="CO207" s="172" t="n"/>
      <c r="CP207" s="172" t="n"/>
      <c r="CQ207" s="172" t="n"/>
      <c r="CR207" s="172" t="n"/>
      <c r="CS207" s="172" t="n"/>
      <c r="CT207" s="172" t="n"/>
      <c r="CU207" s="172" t="n"/>
      <c r="CV207" s="172" t="n"/>
      <c r="CW207" s="172" t="n"/>
      <c r="CX207" s="172" t="n"/>
      <c r="CY207" s="172" t="n"/>
      <c r="CZ207" s="172" t="n"/>
      <c r="DA207" s="172" t="n"/>
      <c r="DB207" s="172" t="n"/>
      <c r="DC207" s="172" t="n"/>
      <c r="DD207" s="172" t="n"/>
      <c r="DE207" s="172" t="n"/>
      <c r="DF207" s="172" t="n"/>
      <c r="DG207" s="172" t="n"/>
      <c r="DH207" s="172" t="n"/>
      <c r="DI207" s="172" t="n"/>
      <c r="DJ207" s="172" t="n"/>
      <c r="DK207" s="172" t="n"/>
      <c r="DL207" s="172" t="n"/>
      <c r="DM207" s="172" t="n"/>
      <c r="DN207" s="172" t="n"/>
      <c r="DO207" s="172" t="n"/>
      <c r="DP207" s="172" t="n"/>
      <c r="DQ207" s="172" t="n"/>
      <c r="DR207" s="172" t="n"/>
      <c r="DS207" s="172" t="n"/>
      <c r="DT207" s="172" t="n"/>
      <c r="DU207" s="172" t="n"/>
      <c r="DV207" s="172" t="n"/>
      <c r="DW207" s="172" t="n"/>
      <c r="DX207" s="172" t="n"/>
      <c r="DY207" s="172" t="n"/>
      <c r="DZ207" s="172" t="n"/>
      <c r="EA207" s="172" t="n"/>
      <c r="EB207" s="172" t="n"/>
      <c r="EC207" s="172" t="n"/>
      <c r="ED207" s="172" t="n"/>
      <c r="EE207" s="172" t="n"/>
      <c r="EF207" s="172" t="n"/>
      <c r="EG207" s="172" t="n"/>
      <c r="EH207" s="172" t="n"/>
      <c r="EI207" s="172" t="n"/>
      <c r="EJ207" s="172" t="n"/>
    </row>
    <row r="208">
      <c r="A208" s="79" t="n"/>
      <c r="B208" s="1000" t="n"/>
      <c r="C208" s="991" t="n"/>
      <c r="D208" s="991" t="n"/>
      <c r="E208" s="991" t="n"/>
      <c r="F208" s="991" t="n"/>
      <c r="G208" s="991" t="n"/>
      <c r="H208" s="991" t="n"/>
      <c r="I208" s="997" t="n"/>
      <c r="J208" s="180" t="n"/>
      <c r="K208" s="172" t="n"/>
      <c r="L208" s="172" t="n"/>
      <c r="M208" s="172" t="n"/>
      <c r="N208" s="973" t="inlineStr"/>
      <c r="O208" s="192" t="inlineStr"/>
      <c r="P208" s="192" t="inlineStr"/>
      <c r="Q208" s="192" t="inlineStr"/>
      <c r="R208" s="192" t="inlineStr"/>
      <c r="S208" s="192" t="inlineStr"/>
      <c r="T208" s="192" t="inlineStr"/>
      <c r="U208" s="193">
        <f>I189</f>
        <v/>
      </c>
      <c r="V208" s="172" t="n"/>
      <c r="W208" s="172" t="n"/>
      <c r="X208" s="172" t="n"/>
      <c r="Y208" s="172" t="n"/>
      <c r="Z208" s="172" t="n"/>
      <c r="AA208" s="172" t="n"/>
      <c r="AB208" s="172" t="n"/>
      <c r="AC208" s="172" t="n"/>
      <c r="AD208" s="172" t="n"/>
      <c r="AE208" s="172" t="n"/>
      <c r="AF208" s="172" t="n"/>
      <c r="AG208" s="172" t="n"/>
      <c r="AH208" s="172" t="n"/>
      <c r="AI208" s="172" t="n"/>
      <c r="AJ208" s="172" t="n"/>
      <c r="AK208" s="172" t="n"/>
      <c r="AL208" s="172" t="n"/>
      <c r="AM208" s="172" t="n"/>
      <c r="AN208" s="172" t="n"/>
      <c r="AO208" s="172" t="n"/>
      <c r="AP208" s="172" t="n"/>
      <c r="AQ208" s="172" t="n"/>
      <c r="AR208" s="172" t="n"/>
      <c r="AS208" s="172" t="n"/>
      <c r="AT208" s="172" t="n"/>
      <c r="AU208" s="172" t="n"/>
      <c r="AV208" s="172" t="n"/>
      <c r="AW208" s="172" t="n"/>
      <c r="AX208" s="172" t="n"/>
      <c r="AY208" s="172" t="n"/>
      <c r="AZ208" s="172" t="n"/>
      <c r="BA208" s="172" t="n"/>
      <c r="BB208" s="172" t="n"/>
      <c r="BC208" s="172" t="n"/>
      <c r="BD208" s="172" t="n"/>
      <c r="BE208" s="172" t="n"/>
      <c r="BF208" s="172" t="n"/>
      <c r="BG208" s="172" t="n"/>
      <c r="BH208" s="172" t="n"/>
      <c r="BI208" s="172" t="n"/>
      <c r="BJ208" s="172" t="n"/>
      <c r="BK208" s="172" t="n"/>
      <c r="BL208" s="172" t="n"/>
      <c r="BM208" s="172" t="n"/>
      <c r="BN208" s="172" t="n"/>
      <c r="BO208" s="172" t="n"/>
      <c r="BP208" s="172" t="n"/>
      <c r="BQ208" s="172" t="n"/>
      <c r="BR208" s="172" t="n"/>
      <c r="BS208" s="172" t="n"/>
      <c r="BT208" s="172" t="n"/>
      <c r="BU208" s="172" t="n"/>
      <c r="BV208" s="172" t="n"/>
      <c r="BW208" s="172" t="n"/>
      <c r="BX208" s="172" t="n"/>
      <c r="BY208" s="172" t="n"/>
      <c r="BZ208" s="172" t="n"/>
      <c r="CA208" s="172" t="n"/>
      <c r="CB208" s="172" t="n"/>
      <c r="CC208" s="172" t="n"/>
      <c r="CD208" s="172" t="n"/>
      <c r="CE208" s="172" t="n"/>
      <c r="CF208" s="172" t="n"/>
      <c r="CG208" s="172" t="n"/>
      <c r="CH208" s="172" t="n"/>
      <c r="CI208" s="172" t="n"/>
      <c r="CJ208" s="172" t="n"/>
      <c r="CK208" s="172" t="n"/>
      <c r="CL208" s="172" t="n"/>
      <c r="CM208" s="172" t="n"/>
      <c r="CN208" s="172" t="n"/>
      <c r="CO208" s="172" t="n"/>
      <c r="CP208" s="172" t="n"/>
      <c r="CQ208" s="172" t="n"/>
      <c r="CR208" s="172" t="n"/>
      <c r="CS208" s="172" t="n"/>
      <c r="CT208" s="172" t="n"/>
      <c r="CU208" s="172" t="n"/>
      <c r="CV208" s="172" t="n"/>
      <c r="CW208" s="172" t="n"/>
      <c r="CX208" s="172" t="n"/>
      <c r="CY208" s="172" t="n"/>
      <c r="CZ208" s="172" t="n"/>
      <c r="DA208" s="172" t="n"/>
      <c r="DB208" s="172" t="n"/>
      <c r="DC208" s="172" t="n"/>
      <c r="DD208" s="172" t="n"/>
      <c r="DE208" s="172" t="n"/>
      <c r="DF208" s="172" t="n"/>
      <c r="DG208" s="172" t="n"/>
      <c r="DH208" s="172" t="n"/>
      <c r="DI208" s="172" t="n"/>
      <c r="DJ208" s="172" t="n"/>
      <c r="DK208" s="172" t="n"/>
      <c r="DL208" s="172" t="n"/>
      <c r="DM208" s="172" t="n"/>
      <c r="DN208" s="172" t="n"/>
      <c r="DO208" s="172" t="n"/>
      <c r="DP208" s="172" t="n"/>
      <c r="DQ208" s="172" t="n"/>
      <c r="DR208" s="172" t="n"/>
      <c r="DS208" s="172" t="n"/>
      <c r="DT208" s="172" t="n"/>
      <c r="DU208" s="172" t="n"/>
      <c r="DV208" s="172" t="n"/>
      <c r="DW208" s="172" t="n"/>
      <c r="DX208" s="172" t="n"/>
      <c r="DY208" s="172" t="n"/>
      <c r="DZ208" s="172" t="n"/>
      <c r="EA208" s="172" t="n"/>
      <c r="EB208" s="172" t="n"/>
      <c r="EC208" s="172" t="n"/>
      <c r="ED208" s="172" t="n"/>
      <c r="EE208" s="172" t="n"/>
      <c r="EF208" s="172" t="n"/>
      <c r="EG208" s="172" t="n"/>
      <c r="EH208" s="172" t="n"/>
      <c r="EI208" s="172" t="n"/>
      <c r="EJ208" s="172" t="n"/>
    </row>
    <row r="209">
      <c r="A209" s="79" t="n"/>
      <c r="B209" s="119" t="n"/>
      <c r="C209" s="991" t="n"/>
      <c r="D209" s="991" t="n"/>
      <c r="E209" s="991" t="n"/>
      <c r="F209" s="991" t="n"/>
      <c r="G209" s="991" t="n"/>
      <c r="H209" s="991" t="n"/>
      <c r="I209" s="997" t="n"/>
      <c r="J209" s="180" t="n"/>
      <c r="K209" s="172" t="n"/>
      <c r="L209" s="172" t="n"/>
      <c r="M209" s="172" t="n"/>
      <c r="N209" s="973" t="inlineStr"/>
      <c r="O209" s="192" t="inlineStr"/>
      <c r="P209" s="192" t="inlineStr"/>
      <c r="Q209" s="192" t="inlineStr"/>
      <c r="R209" s="192" t="inlineStr"/>
      <c r="S209" s="192" t="inlineStr"/>
      <c r="T209" s="192" t="inlineStr"/>
      <c r="U209" s="193">
        <f>I190</f>
        <v/>
      </c>
      <c r="V209" s="172" t="n"/>
      <c r="W209" s="172" t="n"/>
      <c r="X209" s="172" t="n"/>
      <c r="Y209" s="172" t="n"/>
      <c r="Z209" s="172" t="n"/>
      <c r="AA209" s="172" t="n"/>
      <c r="AB209" s="172" t="n"/>
      <c r="AC209" s="172" t="n"/>
      <c r="AD209" s="172" t="n"/>
      <c r="AE209" s="172" t="n"/>
      <c r="AF209" s="172" t="n"/>
      <c r="AG209" s="172" t="n"/>
      <c r="AH209" s="172" t="n"/>
      <c r="AI209" s="172" t="n"/>
      <c r="AJ209" s="172" t="n"/>
      <c r="AK209" s="172" t="n"/>
      <c r="AL209" s="172" t="n"/>
      <c r="AM209" s="172" t="n"/>
      <c r="AN209" s="172" t="n"/>
      <c r="AO209" s="172" t="n"/>
      <c r="AP209" s="172" t="n"/>
      <c r="AQ209" s="172" t="n"/>
      <c r="AR209" s="172" t="n"/>
      <c r="AS209" s="172" t="n"/>
      <c r="AT209" s="172" t="n"/>
      <c r="AU209" s="172" t="n"/>
      <c r="AV209" s="172" t="n"/>
      <c r="AW209" s="172" t="n"/>
      <c r="AX209" s="172" t="n"/>
      <c r="AY209" s="172" t="n"/>
      <c r="AZ209" s="172" t="n"/>
      <c r="BA209" s="172" t="n"/>
      <c r="BB209" s="172" t="n"/>
      <c r="BC209" s="172" t="n"/>
      <c r="BD209" s="172" t="n"/>
      <c r="BE209" s="172" t="n"/>
      <c r="BF209" s="172" t="n"/>
      <c r="BG209" s="172" t="n"/>
      <c r="BH209" s="172" t="n"/>
      <c r="BI209" s="172" t="n"/>
      <c r="BJ209" s="172" t="n"/>
      <c r="BK209" s="172" t="n"/>
      <c r="BL209" s="172" t="n"/>
      <c r="BM209" s="172" t="n"/>
      <c r="BN209" s="172" t="n"/>
      <c r="BO209" s="172" t="n"/>
      <c r="BP209" s="172" t="n"/>
      <c r="BQ209" s="172" t="n"/>
      <c r="BR209" s="172" t="n"/>
      <c r="BS209" s="172" t="n"/>
      <c r="BT209" s="172" t="n"/>
      <c r="BU209" s="172" t="n"/>
      <c r="BV209" s="172" t="n"/>
      <c r="BW209" s="172" t="n"/>
      <c r="BX209" s="172" t="n"/>
      <c r="BY209" s="172" t="n"/>
      <c r="BZ209" s="172" t="n"/>
      <c r="CA209" s="172" t="n"/>
      <c r="CB209" s="172" t="n"/>
      <c r="CC209" s="172" t="n"/>
      <c r="CD209" s="172" t="n"/>
      <c r="CE209" s="172" t="n"/>
      <c r="CF209" s="172" t="n"/>
      <c r="CG209" s="172" t="n"/>
      <c r="CH209" s="172" t="n"/>
      <c r="CI209" s="172" t="n"/>
      <c r="CJ209" s="172" t="n"/>
      <c r="CK209" s="172" t="n"/>
      <c r="CL209" s="172" t="n"/>
      <c r="CM209" s="172" t="n"/>
      <c r="CN209" s="172" t="n"/>
      <c r="CO209" s="172" t="n"/>
      <c r="CP209" s="172" t="n"/>
      <c r="CQ209" s="172" t="n"/>
      <c r="CR209" s="172" t="n"/>
      <c r="CS209" s="172" t="n"/>
      <c r="CT209" s="172" t="n"/>
      <c r="CU209" s="172" t="n"/>
      <c r="CV209" s="172" t="n"/>
      <c r="CW209" s="172" t="n"/>
      <c r="CX209" s="172" t="n"/>
      <c r="CY209" s="172" t="n"/>
      <c r="CZ209" s="172" t="n"/>
      <c r="DA209" s="172" t="n"/>
      <c r="DB209" s="172" t="n"/>
      <c r="DC209" s="172" t="n"/>
      <c r="DD209" s="172" t="n"/>
      <c r="DE209" s="172" t="n"/>
      <c r="DF209" s="172" t="n"/>
      <c r="DG209" s="172" t="n"/>
      <c r="DH209" s="172" t="n"/>
      <c r="DI209" s="172" t="n"/>
      <c r="DJ209" s="172" t="n"/>
      <c r="DK209" s="172" t="n"/>
      <c r="DL209" s="172" t="n"/>
      <c r="DM209" s="172" t="n"/>
      <c r="DN209" s="172" t="n"/>
      <c r="DO209" s="172" t="n"/>
      <c r="DP209" s="172" t="n"/>
      <c r="DQ209" s="172" t="n"/>
      <c r="DR209" s="172" t="n"/>
      <c r="DS209" s="172" t="n"/>
      <c r="DT209" s="172" t="n"/>
      <c r="DU209" s="172" t="n"/>
      <c r="DV209" s="172" t="n"/>
      <c r="DW209" s="172" t="n"/>
      <c r="DX209" s="172" t="n"/>
      <c r="DY209" s="172" t="n"/>
      <c r="DZ209" s="172" t="n"/>
      <c r="EA209" s="172" t="n"/>
      <c r="EB209" s="172" t="n"/>
      <c r="EC209" s="172" t="n"/>
      <c r="ED209" s="172" t="n"/>
      <c r="EE209" s="172" t="n"/>
      <c r="EF209" s="172" t="n"/>
      <c r="EG209" s="172" t="n"/>
      <c r="EH209" s="172" t="n"/>
      <c r="EI209" s="172" t="n"/>
      <c r="EJ209" s="172" t="n"/>
    </row>
    <row r="210">
      <c r="A210" s="79" t="n"/>
      <c r="B210" s="119" t="n"/>
      <c r="C210" s="991" t="n"/>
      <c r="D210" s="991" t="n"/>
      <c r="E210" s="991" t="n"/>
      <c r="F210" s="991" t="n"/>
      <c r="G210" s="991" t="n"/>
      <c r="H210" s="991" t="n"/>
      <c r="I210" s="997" t="n"/>
      <c r="J210" s="180" t="n"/>
      <c r="K210" s="172" t="n"/>
      <c r="L210" s="172" t="n"/>
      <c r="M210" s="172" t="n"/>
      <c r="N210" s="973" t="inlineStr"/>
      <c r="O210" s="192" t="inlineStr"/>
      <c r="P210" s="192" t="inlineStr"/>
      <c r="Q210" s="192" t="inlineStr"/>
      <c r="R210" s="192" t="inlineStr"/>
      <c r="S210" s="192" t="inlineStr"/>
      <c r="T210" s="192" t="inlineStr"/>
      <c r="U210" s="193">
        <f>I191</f>
        <v/>
      </c>
      <c r="V210" s="172" t="n"/>
      <c r="W210" s="172" t="n"/>
      <c r="X210" s="172" t="n"/>
      <c r="Y210" s="172" t="n"/>
      <c r="Z210" s="172" t="n"/>
      <c r="AA210" s="172" t="n"/>
      <c r="AB210" s="172" t="n"/>
      <c r="AC210" s="172" t="n"/>
      <c r="AD210" s="172" t="n"/>
      <c r="AE210" s="172" t="n"/>
      <c r="AF210" s="172" t="n"/>
      <c r="AG210" s="172" t="n"/>
      <c r="AH210" s="172" t="n"/>
      <c r="AI210" s="172" t="n"/>
      <c r="AJ210" s="172" t="n"/>
      <c r="AK210" s="172" t="n"/>
      <c r="AL210" s="172" t="n"/>
      <c r="AM210" s="172" t="n"/>
      <c r="AN210" s="172" t="n"/>
      <c r="AO210" s="172" t="n"/>
      <c r="AP210" s="172" t="n"/>
      <c r="AQ210" s="172" t="n"/>
      <c r="AR210" s="172" t="n"/>
      <c r="AS210" s="172" t="n"/>
      <c r="AT210" s="172" t="n"/>
      <c r="AU210" s="172" t="n"/>
      <c r="AV210" s="172" t="n"/>
      <c r="AW210" s="172" t="n"/>
      <c r="AX210" s="172" t="n"/>
      <c r="AY210" s="172" t="n"/>
      <c r="AZ210" s="172" t="n"/>
      <c r="BA210" s="172" t="n"/>
      <c r="BB210" s="172" t="n"/>
      <c r="BC210" s="172" t="n"/>
      <c r="BD210" s="172" t="n"/>
      <c r="BE210" s="172" t="n"/>
      <c r="BF210" s="172" t="n"/>
      <c r="BG210" s="172" t="n"/>
      <c r="BH210" s="172" t="n"/>
      <c r="BI210" s="172" t="n"/>
      <c r="BJ210" s="172" t="n"/>
      <c r="BK210" s="172" t="n"/>
      <c r="BL210" s="172" t="n"/>
      <c r="BM210" s="172" t="n"/>
      <c r="BN210" s="172" t="n"/>
      <c r="BO210" s="172" t="n"/>
      <c r="BP210" s="172" t="n"/>
      <c r="BQ210" s="172" t="n"/>
      <c r="BR210" s="172" t="n"/>
      <c r="BS210" s="172" t="n"/>
      <c r="BT210" s="172" t="n"/>
      <c r="BU210" s="172" t="n"/>
      <c r="BV210" s="172" t="n"/>
      <c r="BW210" s="172" t="n"/>
      <c r="BX210" s="172" t="n"/>
      <c r="BY210" s="172" t="n"/>
      <c r="BZ210" s="172" t="n"/>
      <c r="CA210" s="172" t="n"/>
      <c r="CB210" s="172" t="n"/>
      <c r="CC210" s="172" t="n"/>
      <c r="CD210" s="172" t="n"/>
      <c r="CE210" s="172" t="n"/>
      <c r="CF210" s="172" t="n"/>
      <c r="CG210" s="172" t="n"/>
      <c r="CH210" s="172" t="n"/>
      <c r="CI210" s="172" t="n"/>
      <c r="CJ210" s="172" t="n"/>
      <c r="CK210" s="172" t="n"/>
      <c r="CL210" s="172" t="n"/>
      <c r="CM210" s="172" t="n"/>
      <c r="CN210" s="172" t="n"/>
      <c r="CO210" s="172" t="n"/>
      <c r="CP210" s="172" t="n"/>
      <c r="CQ210" s="172" t="n"/>
      <c r="CR210" s="172" t="n"/>
      <c r="CS210" s="172" t="n"/>
      <c r="CT210" s="172" t="n"/>
      <c r="CU210" s="172" t="n"/>
      <c r="CV210" s="172" t="n"/>
      <c r="CW210" s="172" t="n"/>
      <c r="CX210" s="172" t="n"/>
      <c r="CY210" s="172" t="n"/>
      <c r="CZ210" s="172" t="n"/>
      <c r="DA210" s="172" t="n"/>
      <c r="DB210" s="172" t="n"/>
      <c r="DC210" s="172" t="n"/>
      <c r="DD210" s="172" t="n"/>
      <c r="DE210" s="172" t="n"/>
      <c r="DF210" s="172" t="n"/>
      <c r="DG210" s="172" t="n"/>
      <c r="DH210" s="172" t="n"/>
      <c r="DI210" s="172" t="n"/>
      <c r="DJ210" s="172" t="n"/>
      <c r="DK210" s="172" t="n"/>
      <c r="DL210" s="172" t="n"/>
      <c r="DM210" s="172" t="n"/>
      <c r="DN210" s="172" t="n"/>
      <c r="DO210" s="172" t="n"/>
      <c r="DP210" s="172" t="n"/>
      <c r="DQ210" s="172" t="n"/>
      <c r="DR210" s="172" t="n"/>
      <c r="DS210" s="172" t="n"/>
      <c r="DT210" s="172" t="n"/>
      <c r="DU210" s="172" t="n"/>
      <c r="DV210" s="172" t="n"/>
      <c r="DW210" s="172" t="n"/>
      <c r="DX210" s="172" t="n"/>
      <c r="DY210" s="172" t="n"/>
      <c r="DZ210" s="172" t="n"/>
      <c r="EA210" s="172" t="n"/>
      <c r="EB210" s="172" t="n"/>
      <c r="EC210" s="172" t="n"/>
      <c r="ED210" s="172" t="n"/>
      <c r="EE210" s="172" t="n"/>
      <c r="EF210" s="172" t="n"/>
      <c r="EG210" s="172" t="n"/>
      <c r="EH210" s="172" t="n"/>
      <c r="EI210" s="172" t="n"/>
      <c r="EJ210" s="172" t="n"/>
    </row>
    <row r="211">
      <c r="A211" s="79" t="n"/>
      <c r="B211" s="119" t="n"/>
      <c r="C211" s="991" t="n"/>
      <c r="D211" s="991" t="n"/>
      <c r="E211" s="991" t="n"/>
      <c r="F211" s="991" t="n"/>
      <c r="G211" s="991" t="n"/>
      <c r="H211" s="991" t="n"/>
      <c r="I211" s="997" t="n"/>
      <c r="J211" s="180" t="n"/>
      <c r="K211" s="172" t="n"/>
      <c r="L211" s="172" t="n"/>
      <c r="M211" s="172" t="n"/>
      <c r="N211" s="973" t="inlineStr"/>
      <c r="O211" s="192" t="inlineStr"/>
      <c r="P211" s="192" t="inlineStr"/>
      <c r="Q211" s="192" t="inlineStr"/>
      <c r="R211" s="192" t="inlineStr"/>
      <c r="S211" s="192" t="inlineStr"/>
      <c r="T211" s="192" t="inlineStr"/>
      <c r="U211" s="193">
        <f>I192</f>
        <v/>
      </c>
      <c r="V211" s="172" t="n"/>
      <c r="W211" s="172" t="n"/>
      <c r="X211" s="172" t="n"/>
      <c r="Y211" s="172" t="n"/>
      <c r="Z211" s="172" t="n"/>
      <c r="AA211" s="172" t="n"/>
      <c r="AB211" s="172" t="n"/>
      <c r="AC211" s="172" t="n"/>
      <c r="AD211" s="172" t="n"/>
      <c r="AE211" s="172" t="n"/>
      <c r="AF211" s="172" t="n"/>
      <c r="AG211" s="172" t="n"/>
      <c r="AH211" s="172" t="n"/>
      <c r="AI211" s="172" t="n"/>
      <c r="AJ211" s="172" t="n"/>
      <c r="AK211" s="172" t="n"/>
      <c r="AL211" s="172" t="n"/>
      <c r="AM211" s="172" t="n"/>
      <c r="AN211" s="172" t="n"/>
      <c r="AO211" s="172" t="n"/>
      <c r="AP211" s="172" t="n"/>
      <c r="AQ211" s="172" t="n"/>
      <c r="AR211" s="172" t="n"/>
      <c r="AS211" s="172" t="n"/>
      <c r="AT211" s="172" t="n"/>
      <c r="AU211" s="172" t="n"/>
      <c r="AV211" s="172" t="n"/>
      <c r="AW211" s="172" t="n"/>
      <c r="AX211" s="172" t="n"/>
      <c r="AY211" s="172" t="n"/>
      <c r="AZ211" s="172" t="n"/>
      <c r="BA211" s="172" t="n"/>
      <c r="BB211" s="172" t="n"/>
      <c r="BC211" s="172" t="n"/>
      <c r="BD211" s="172" t="n"/>
      <c r="BE211" s="172" t="n"/>
      <c r="BF211" s="172" t="n"/>
      <c r="BG211" s="172" t="n"/>
      <c r="BH211" s="172" t="n"/>
      <c r="BI211" s="172" t="n"/>
      <c r="BJ211" s="172" t="n"/>
      <c r="BK211" s="172" t="n"/>
      <c r="BL211" s="172" t="n"/>
      <c r="BM211" s="172" t="n"/>
      <c r="BN211" s="172" t="n"/>
      <c r="BO211" s="172" t="n"/>
      <c r="BP211" s="172" t="n"/>
      <c r="BQ211" s="172" t="n"/>
      <c r="BR211" s="172" t="n"/>
      <c r="BS211" s="172" t="n"/>
      <c r="BT211" s="172" t="n"/>
      <c r="BU211" s="172" t="n"/>
      <c r="BV211" s="172" t="n"/>
      <c r="BW211" s="172" t="n"/>
      <c r="BX211" s="172" t="n"/>
      <c r="BY211" s="172" t="n"/>
      <c r="BZ211" s="172" t="n"/>
      <c r="CA211" s="172" t="n"/>
      <c r="CB211" s="172" t="n"/>
      <c r="CC211" s="172" t="n"/>
      <c r="CD211" s="172" t="n"/>
      <c r="CE211" s="172" t="n"/>
      <c r="CF211" s="172" t="n"/>
      <c r="CG211" s="172" t="n"/>
      <c r="CH211" s="172" t="n"/>
      <c r="CI211" s="172" t="n"/>
      <c r="CJ211" s="172" t="n"/>
      <c r="CK211" s="172" t="n"/>
      <c r="CL211" s="172" t="n"/>
      <c r="CM211" s="172" t="n"/>
      <c r="CN211" s="172" t="n"/>
      <c r="CO211" s="172" t="n"/>
      <c r="CP211" s="172" t="n"/>
      <c r="CQ211" s="172" t="n"/>
      <c r="CR211" s="172" t="n"/>
      <c r="CS211" s="172" t="n"/>
      <c r="CT211" s="172" t="n"/>
      <c r="CU211" s="172" t="n"/>
      <c r="CV211" s="172" t="n"/>
      <c r="CW211" s="172" t="n"/>
      <c r="CX211" s="172" t="n"/>
      <c r="CY211" s="172" t="n"/>
      <c r="CZ211" s="172" t="n"/>
      <c r="DA211" s="172" t="n"/>
      <c r="DB211" s="172" t="n"/>
      <c r="DC211" s="172" t="n"/>
      <c r="DD211" s="172" t="n"/>
      <c r="DE211" s="172" t="n"/>
      <c r="DF211" s="172" t="n"/>
      <c r="DG211" s="172" t="n"/>
      <c r="DH211" s="172" t="n"/>
      <c r="DI211" s="172" t="n"/>
      <c r="DJ211" s="172" t="n"/>
      <c r="DK211" s="172" t="n"/>
      <c r="DL211" s="172" t="n"/>
      <c r="DM211" s="172" t="n"/>
      <c r="DN211" s="172" t="n"/>
      <c r="DO211" s="172" t="n"/>
      <c r="DP211" s="172" t="n"/>
      <c r="DQ211" s="172" t="n"/>
      <c r="DR211" s="172" t="n"/>
      <c r="DS211" s="172" t="n"/>
      <c r="DT211" s="172" t="n"/>
      <c r="DU211" s="172" t="n"/>
      <c r="DV211" s="172" t="n"/>
      <c r="DW211" s="172" t="n"/>
      <c r="DX211" s="172" t="n"/>
      <c r="DY211" s="172" t="n"/>
      <c r="DZ211" s="172" t="n"/>
      <c r="EA211" s="172" t="n"/>
      <c r="EB211" s="172" t="n"/>
      <c r="EC211" s="172" t="n"/>
      <c r="ED211" s="172" t="n"/>
      <c r="EE211" s="172" t="n"/>
      <c r="EF211" s="172" t="n"/>
      <c r="EG211" s="172" t="n"/>
      <c r="EH211" s="172" t="n"/>
      <c r="EI211" s="172" t="n"/>
      <c r="EJ211" s="172" t="n"/>
    </row>
    <row r="212">
      <c r="A212" s="79" t="n"/>
      <c r="B212" s="119" t="n"/>
      <c r="C212" s="991" t="n"/>
      <c r="D212" s="991" t="n"/>
      <c r="E212" s="991" t="n"/>
      <c r="F212" s="991" t="n"/>
      <c r="G212" s="991" t="n"/>
      <c r="H212" s="991" t="n"/>
      <c r="I212" s="997" t="n"/>
      <c r="J212" s="180" t="n"/>
      <c r="K212" s="172" t="n"/>
      <c r="L212" s="172" t="n"/>
      <c r="M212" s="172" t="n"/>
      <c r="N212" s="973" t="inlineStr"/>
      <c r="O212" s="192" t="inlineStr"/>
      <c r="P212" s="192" t="inlineStr"/>
      <c r="Q212" s="192" t="inlineStr"/>
      <c r="R212" s="192" t="inlineStr"/>
      <c r="S212" s="192" t="inlineStr"/>
      <c r="T212" s="192" t="inlineStr"/>
      <c r="U212" s="193">
        <f>I193</f>
        <v/>
      </c>
      <c r="V212" s="172" t="n"/>
      <c r="W212" s="172" t="n"/>
      <c r="X212" s="172" t="n"/>
      <c r="Y212" s="172" t="n"/>
      <c r="Z212" s="172" t="n"/>
      <c r="AA212" s="172" t="n"/>
      <c r="AB212" s="172" t="n"/>
      <c r="AC212" s="172" t="n"/>
      <c r="AD212" s="172" t="n"/>
      <c r="AE212" s="172" t="n"/>
      <c r="AF212" s="172" t="n"/>
      <c r="AG212" s="172" t="n"/>
      <c r="AH212" s="172" t="n"/>
      <c r="AI212" s="172" t="n"/>
      <c r="AJ212" s="172" t="n"/>
      <c r="AK212" s="172" t="n"/>
      <c r="AL212" s="172" t="n"/>
      <c r="AM212" s="172" t="n"/>
      <c r="AN212" s="172" t="n"/>
      <c r="AO212" s="172" t="n"/>
      <c r="AP212" s="172" t="n"/>
      <c r="AQ212" s="172" t="n"/>
      <c r="AR212" s="172" t="n"/>
      <c r="AS212" s="172" t="n"/>
      <c r="AT212" s="172" t="n"/>
      <c r="AU212" s="172" t="n"/>
      <c r="AV212" s="172" t="n"/>
      <c r="AW212" s="172" t="n"/>
      <c r="AX212" s="172" t="n"/>
      <c r="AY212" s="172" t="n"/>
      <c r="AZ212" s="172" t="n"/>
      <c r="BA212" s="172" t="n"/>
      <c r="BB212" s="172" t="n"/>
      <c r="BC212" s="172" t="n"/>
      <c r="BD212" s="172" t="n"/>
      <c r="BE212" s="172" t="n"/>
      <c r="BF212" s="172" t="n"/>
      <c r="BG212" s="172" t="n"/>
      <c r="BH212" s="172" t="n"/>
      <c r="BI212" s="172" t="n"/>
      <c r="BJ212" s="172" t="n"/>
      <c r="BK212" s="172" t="n"/>
      <c r="BL212" s="172" t="n"/>
      <c r="BM212" s="172" t="n"/>
      <c r="BN212" s="172" t="n"/>
      <c r="BO212" s="172" t="n"/>
      <c r="BP212" s="172" t="n"/>
      <c r="BQ212" s="172" t="n"/>
      <c r="BR212" s="172" t="n"/>
      <c r="BS212" s="172" t="n"/>
      <c r="BT212" s="172" t="n"/>
      <c r="BU212" s="172" t="n"/>
      <c r="BV212" s="172" t="n"/>
      <c r="BW212" s="172" t="n"/>
      <c r="BX212" s="172" t="n"/>
      <c r="BY212" s="172" t="n"/>
      <c r="BZ212" s="172" t="n"/>
      <c r="CA212" s="172" t="n"/>
      <c r="CB212" s="172" t="n"/>
      <c r="CC212" s="172" t="n"/>
      <c r="CD212" s="172" t="n"/>
      <c r="CE212" s="172" t="n"/>
      <c r="CF212" s="172" t="n"/>
      <c r="CG212" s="172" t="n"/>
      <c r="CH212" s="172" t="n"/>
      <c r="CI212" s="172" t="n"/>
      <c r="CJ212" s="172" t="n"/>
      <c r="CK212" s="172" t="n"/>
      <c r="CL212" s="172" t="n"/>
      <c r="CM212" s="172" t="n"/>
      <c r="CN212" s="172" t="n"/>
      <c r="CO212" s="172" t="n"/>
      <c r="CP212" s="172" t="n"/>
      <c r="CQ212" s="172" t="n"/>
      <c r="CR212" s="172" t="n"/>
      <c r="CS212" s="172" t="n"/>
      <c r="CT212" s="172" t="n"/>
      <c r="CU212" s="172" t="n"/>
      <c r="CV212" s="172" t="n"/>
      <c r="CW212" s="172" t="n"/>
      <c r="CX212" s="172" t="n"/>
      <c r="CY212" s="172" t="n"/>
      <c r="CZ212" s="172" t="n"/>
      <c r="DA212" s="172" t="n"/>
      <c r="DB212" s="172" t="n"/>
      <c r="DC212" s="172" t="n"/>
      <c r="DD212" s="172" t="n"/>
      <c r="DE212" s="172" t="n"/>
      <c r="DF212" s="172" t="n"/>
      <c r="DG212" s="172" t="n"/>
      <c r="DH212" s="172" t="n"/>
      <c r="DI212" s="172" t="n"/>
      <c r="DJ212" s="172" t="n"/>
      <c r="DK212" s="172" t="n"/>
      <c r="DL212" s="172" t="n"/>
      <c r="DM212" s="172" t="n"/>
      <c r="DN212" s="172" t="n"/>
      <c r="DO212" s="172" t="n"/>
      <c r="DP212" s="172" t="n"/>
      <c r="DQ212" s="172" t="n"/>
      <c r="DR212" s="172" t="n"/>
      <c r="DS212" s="172" t="n"/>
      <c r="DT212" s="172" t="n"/>
      <c r="DU212" s="172" t="n"/>
      <c r="DV212" s="172" t="n"/>
      <c r="DW212" s="172" t="n"/>
      <c r="DX212" s="172" t="n"/>
      <c r="DY212" s="172" t="n"/>
      <c r="DZ212" s="172" t="n"/>
      <c r="EA212" s="172" t="n"/>
      <c r="EB212" s="172" t="n"/>
      <c r="EC212" s="172" t="n"/>
      <c r="ED212" s="172" t="n"/>
      <c r="EE212" s="172" t="n"/>
      <c r="EF212" s="172" t="n"/>
      <c r="EG212" s="172" t="n"/>
      <c r="EH212" s="172" t="n"/>
      <c r="EI212" s="172" t="n"/>
      <c r="EJ212" s="172" t="n"/>
    </row>
    <row r="213" ht="20.25" customFormat="1" customHeight="1" s="194">
      <c r="A213" s="79" t="n"/>
      <c r="B213" s="119" t="n"/>
      <c r="C213" s="991" t="n"/>
      <c r="D213" s="991" t="n"/>
      <c r="E213" s="991" t="n"/>
      <c r="F213" s="991" t="n"/>
      <c r="G213" s="991" t="n"/>
      <c r="H213" s="991" t="n"/>
      <c r="I213" s="997" t="n"/>
      <c r="J213" s="180" t="n"/>
      <c r="K213" s="172" t="n"/>
      <c r="L213" s="172" t="n"/>
      <c r="M213" s="172" t="n"/>
      <c r="N213" s="973" t="inlineStr"/>
      <c r="O213" s="192" t="inlineStr"/>
      <c r="P213" s="192" t="inlineStr"/>
      <c r="Q213" s="192" t="inlineStr"/>
      <c r="R213" s="192" t="inlineStr"/>
      <c r="S213" s="192" t="inlineStr"/>
      <c r="T213" s="192" t="inlineStr"/>
      <c r="U213" s="193">
        <f>I194</f>
        <v/>
      </c>
      <c r="V213" s="172" t="n"/>
      <c r="W213" s="172" t="n"/>
      <c r="X213" s="172" t="n"/>
      <c r="Y213" s="172" t="n"/>
      <c r="Z213" s="172" t="n"/>
      <c r="AA213" s="172" t="n"/>
      <c r="AB213" s="172" t="n"/>
      <c r="AC213" s="172" t="n"/>
      <c r="AD213" s="172" t="n"/>
      <c r="AE213" s="172" t="n"/>
      <c r="AF213" s="172" t="n"/>
      <c r="AG213" s="172" t="n"/>
      <c r="AH213" s="172" t="n"/>
      <c r="AI213" s="172" t="n"/>
      <c r="AJ213" s="172" t="n"/>
      <c r="AK213" s="172" t="n"/>
      <c r="AL213" s="172" t="n"/>
      <c r="AM213" s="172" t="n"/>
      <c r="AN213" s="172" t="n"/>
      <c r="AO213" s="172" t="n"/>
      <c r="AP213" s="172" t="n"/>
      <c r="AQ213" s="172" t="n"/>
      <c r="AR213" s="172" t="n"/>
      <c r="AS213" s="172" t="n"/>
      <c r="AT213" s="172" t="n"/>
      <c r="AU213" s="172" t="n"/>
      <c r="AV213" s="172" t="n"/>
      <c r="AW213" s="172" t="n"/>
      <c r="AX213" s="172" t="n"/>
      <c r="AY213" s="172" t="n"/>
      <c r="AZ213" s="172" t="n"/>
      <c r="BA213" s="172" t="n"/>
      <c r="BB213" s="172" t="n"/>
      <c r="BC213" s="172" t="n"/>
      <c r="BD213" s="172" t="n"/>
      <c r="BE213" s="172" t="n"/>
      <c r="BF213" s="172" t="n"/>
      <c r="BG213" s="172" t="n"/>
      <c r="BH213" s="172" t="n"/>
      <c r="BI213" s="172" t="n"/>
      <c r="BJ213" s="172" t="n"/>
      <c r="BK213" s="172" t="n"/>
      <c r="BL213" s="172" t="n"/>
      <c r="BM213" s="172" t="n"/>
      <c r="BN213" s="172" t="n"/>
      <c r="BO213" s="172" t="n"/>
      <c r="BP213" s="172" t="n"/>
      <c r="BQ213" s="172" t="n"/>
      <c r="BR213" s="172" t="n"/>
      <c r="BS213" s="172" t="n"/>
      <c r="BT213" s="172" t="n"/>
      <c r="BU213" s="172" t="n"/>
      <c r="BV213" s="172" t="n"/>
      <c r="BW213" s="172" t="n"/>
      <c r="BX213" s="172" t="n"/>
      <c r="BY213" s="172" t="n"/>
      <c r="BZ213" s="172" t="n"/>
      <c r="CA213" s="172" t="n"/>
      <c r="CB213" s="172" t="n"/>
      <c r="CC213" s="172" t="n"/>
      <c r="CD213" s="172" t="n"/>
      <c r="CE213" s="172" t="n"/>
      <c r="CF213" s="172" t="n"/>
      <c r="CG213" s="172" t="n"/>
      <c r="CH213" s="172" t="n"/>
      <c r="CI213" s="172" t="n"/>
      <c r="CJ213" s="172" t="n"/>
      <c r="CK213" s="172" t="n"/>
      <c r="CL213" s="172" t="n"/>
      <c r="CM213" s="172" t="n"/>
      <c r="CN213" s="172" t="n"/>
      <c r="CO213" s="172" t="n"/>
      <c r="CP213" s="172" t="n"/>
      <c r="CQ213" s="172" t="n"/>
      <c r="CR213" s="172" t="n"/>
      <c r="CS213" s="172" t="n"/>
      <c r="CT213" s="172" t="n"/>
      <c r="CU213" s="172" t="n"/>
      <c r="CV213" s="172" t="n"/>
      <c r="CW213" s="172" t="n"/>
      <c r="CX213" s="172" t="n"/>
      <c r="CY213" s="172" t="n"/>
      <c r="CZ213" s="172" t="n"/>
      <c r="DA213" s="172" t="n"/>
      <c r="DB213" s="172" t="n"/>
      <c r="DC213" s="172" t="n"/>
      <c r="DD213" s="172" t="n"/>
      <c r="DE213" s="172" t="n"/>
      <c r="DF213" s="172" t="n"/>
      <c r="DG213" s="172" t="n"/>
      <c r="DH213" s="172" t="n"/>
      <c r="DI213" s="172" t="n"/>
      <c r="DJ213" s="172" t="n"/>
      <c r="DK213" s="172" t="n"/>
      <c r="DL213" s="172" t="n"/>
      <c r="DM213" s="172" t="n"/>
      <c r="DN213" s="172" t="n"/>
      <c r="DO213" s="172" t="n"/>
      <c r="DP213" s="172" t="n"/>
      <c r="DQ213" s="172" t="n"/>
      <c r="DR213" s="172" t="n"/>
      <c r="DS213" s="172" t="n"/>
      <c r="DT213" s="172" t="n"/>
      <c r="DU213" s="172" t="n"/>
      <c r="DV213" s="172" t="n"/>
      <c r="DW213" s="172" t="n"/>
      <c r="DX213" s="172" t="n"/>
      <c r="DY213" s="172" t="n"/>
      <c r="DZ213" s="172" t="n"/>
      <c r="EA213" s="172" t="n"/>
      <c r="EB213" s="172" t="n"/>
      <c r="EC213" s="172" t="n"/>
      <c r="ED213" s="172" t="n"/>
      <c r="EE213" s="172" t="n"/>
      <c r="EF213" s="172" t="n"/>
      <c r="EG213" s="172" t="n"/>
      <c r="EH213" s="172" t="n"/>
      <c r="EI213" s="172" t="n"/>
      <c r="EJ213" s="172" t="n"/>
    </row>
    <row r="214">
      <c r="A214" s="79" t="inlineStr">
        <is>
          <t>K36</t>
        </is>
      </c>
      <c r="B214" s="96" t="inlineStr">
        <is>
          <t>Total</t>
        </is>
      </c>
      <c r="C214" s="954">
        <f>SUM(INDIRECT(ADDRESS(MATCH("K35",$A:$A,0)+1,COLUMN(C$13),4)&amp;":"&amp;ADDRESS(MATCH("K36",$A:$A,0)-1,COLUMN(C$13),4)))</f>
        <v/>
      </c>
      <c r="D214" s="954">
        <f>SUM(INDIRECT(ADDRESS(MATCH("K35",$A:$A,0)+1,COLUMN(D$13),4)&amp;":"&amp;ADDRESS(MATCH("K36",$A:$A,0)-1,COLUMN(D$13),4)))</f>
        <v/>
      </c>
      <c r="E214" s="954">
        <f>SUM(INDIRECT(ADDRESS(MATCH("K35",$A:$A,0)+1,COLUMN(E$13),4)&amp;":"&amp;ADDRESS(MATCH("K36",$A:$A,0)-1,COLUMN(E$13),4)))</f>
        <v/>
      </c>
      <c r="F214" s="954">
        <f>SUM(INDIRECT(ADDRESS(MATCH("K35",$A:$A,0)+1,COLUMN(F$13),4)&amp;":"&amp;ADDRESS(MATCH("K36",$A:$A,0)-1,COLUMN(F$13),4)))</f>
        <v/>
      </c>
      <c r="G214" s="954">
        <f>SUM(INDIRECT(ADDRESS(MATCH("K35",$A:$A,0)+1,COLUMN(G$13),4)&amp;":"&amp;ADDRESS(MATCH("K36",$A:$A,0)-1,COLUMN(G$13),4)))</f>
        <v/>
      </c>
      <c r="H214" s="954">
        <f>SUM(INDIRECT(ADDRESS(MATCH("K35",$A:$A,0)+1,COLUMN(H$13),4)&amp;":"&amp;ADDRESS(MATCH("K36",$A:$A,0)-1,COLUMN(H$13),4)))</f>
        <v/>
      </c>
      <c r="I214" s="997" t="n"/>
      <c r="J214" s="180" t="n"/>
      <c r="K214" s="172" t="n"/>
      <c r="L214" s="172" t="n"/>
      <c r="M214" s="172" t="n"/>
      <c r="N214" s="966">
        <f>B214</f>
        <v/>
      </c>
      <c r="O214" s="1001">
        <f>C214*BS!$B$9</f>
        <v/>
      </c>
      <c r="P214" s="1001">
        <f>D214*BS!$B$9</f>
        <v/>
      </c>
      <c r="Q214" s="1001">
        <f>E214*BS!$B$9</f>
        <v/>
      </c>
      <c r="R214" s="1001">
        <f>F214*BS!$B$9</f>
        <v/>
      </c>
      <c r="S214" s="1001">
        <f>G214*BS!$B$9</f>
        <v/>
      </c>
      <c r="T214" s="1001">
        <f>H214*BS!$B$9</f>
        <v/>
      </c>
      <c r="U214" s="193" t="n"/>
      <c r="V214" s="172" t="n"/>
      <c r="W214" s="172" t="n"/>
      <c r="X214" s="172" t="n"/>
      <c r="Y214" s="172" t="n"/>
      <c r="Z214" s="172" t="n"/>
      <c r="AA214" s="172" t="n"/>
      <c r="AB214" s="172" t="n"/>
      <c r="AC214" s="172" t="n"/>
      <c r="AD214" s="172" t="n"/>
      <c r="AE214" s="172" t="n"/>
      <c r="AF214" s="172" t="n"/>
      <c r="AG214" s="172" t="n"/>
      <c r="AH214" s="172" t="n"/>
      <c r="AI214" s="172" t="n"/>
      <c r="AJ214" s="172" t="n"/>
      <c r="AK214" s="172" t="n"/>
      <c r="AL214" s="172" t="n"/>
      <c r="AM214" s="172" t="n"/>
      <c r="AN214" s="172" t="n"/>
      <c r="AO214" s="172" t="n"/>
      <c r="AP214" s="172" t="n"/>
      <c r="AQ214" s="172" t="n"/>
      <c r="AR214" s="172" t="n"/>
      <c r="AS214" s="172" t="n"/>
      <c r="AT214" s="172" t="n"/>
      <c r="AU214" s="172" t="n"/>
      <c r="AV214" s="172" t="n"/>
      <c r="AW214" s="172" t="n"/>
      <c r="AX214" s="172" t="n"/>
      <c r="AY214" s="172" t="n"/>
      <c r="AZ214" s="172" t="n"/>
      <c r="BA214" s="172" t="n"/>
      <c r="BB214" s="172" t="n"/>
      <c r="BC214" s="172" t="n"/>
      <c r="BD214" s="172" t="n"/>
      <c r="BE214" s="172" t="n"/>
      <c r="BF214" s="172" t="n"/>
      <c r="BG214" s="172" t="n"/>
      <c r="BH214" s="172" t="n"/>
      <c r="BI214" s="172" t="n"/>
      <c r="BJ214" s="172" t="n"/>
      <c r="BK214" s="172" t="n"/>
      <c r="BL214" s="172" t="n"/>
      <c r="BM214" s="172" t="n"/>
      <c r="BN214" s="172" t="n"/>
      <c r="BO214" s="172" t="n"/>
      <c r="BP214" s="172" t="n"/>
      <c r="BQ214" s="172" t="n"/>
      <c r="BR214" s="172" t="n"/>
      <c r="BS214" s="172" t="n"/>
      <c r="BT214" s="172" t="n"/>
      <c r="BU214" s="172" t="n"/>
      <c r="BV214" s="172" t="n"/>
      <c r="BW214" s="172" t="n"/>
      <c r="BX214" s="172" t="n"/>
      <c r="BY214" s="172" t="n"/>
      <c r="BZ214" s="172" t="n"/>
      <c r="CA214" s="172" t="n"/>
      <c r="CB214" s="172" t="n"/>
      <c r="CC214" s="172" t="n"/>
      <c r="CD214" s="172" t="n"/>
      <c r="CE214" s="172" t="n"/>
      <c r="CF214" s="172" t="n"/>
      <c r="CG214" s="172" t="n"/>
      <c r="CH214" s="172" t="n"/>
      <c r="CI214" s="172" t="n"/>
      <c r="CJ214" s="172" t="n"/>
      <c r="CK214" s="172" t="n"/>
      <c r="CL214" s="172" t="n"/>
      <c r="CM214" s="172" t="n"/>
      <c r="CN214" s="172" t="n"/>
      <c r="CO214" s="172" t="n"/>
      <c r="CP214" s="172" t="n"/>
      <c r="CQ214" s="172" t="n"/>
      <c r="CR214" s="172" t="n"/>
      <c r="CS214" s="172" t="n"/>
      <c r="CT214" s="172" t="n"/>
      <c r="CU214" s="172" t="n"/>
      <c r="CV214" s="172" t="n"/>
      <c r="CW214" s="172" t="n"/>
      <c r="CX214" s="172" t="n"/>
      <c r="CY214" s="172" t="n"/>
      <c r="CZ214" s="172" t="n"/>
      <c r="DA214" s="172" t="n"/>
      <c r="DB214" s="172" t="n"/>
      <c r="DC214" s="172" t="n"/>
      <c r="DD214" s="172" t="n"/>
      <c r="DE214" s="172" t="n"/>
      <c r="DF214" s="172" t="n"/>
      <c r="DG214" s="172" t="n"/>
      <c r="DH214" s="172" t="n"/>
      <c r="DI214" s="172" t="n"/>
      <c r="DJ214" s="172" t="n"/>
      <c r="DK214" s="172" t="n"/>
      <c r="DL214" s="172" t="n"/>
      <c r="DM214" s="172" t="n"/>
      <c r="DN214" s="172" t="n"/>
      <c r="DO214" s="172" t="n"/>
      <c r="DP214" s="172" t="n"/>
      <c r="DQ214" s="172" t="n"/>
      <c r="DR214" s="172" t="n"/>
      <c r="DS214" s="172" t="n"/>
      <c r="DT214" s="172" t="n"/>
      <c r="DU214" s="172" t="n"/>
      <c r="DV214" s="172" t="n"/>
      <c r="DW214" s="172" t="n"/>
      <c r="DX214" s="172" t="n"/>
      <c r="DY214" s="172" t="n"/>
      <c r="DZ214" s="172" t="n"/>
      <c r="EA214" s="172" t="n"/>
      <c r="EB214" s="172" t="n"/>
      <c r="EC214" s="172" t="n"/>
      <c r="ED214" s="172" t="n"/>
      <c r="EE214" s="172" t="n"/>
      <c r="EF214" s="172" t="n"/>
      <c r="EG214" s="172" t="n"/>
      <c r="EH214" s="172" t="n"/>
      <c r="EI214" s="172" t="n"/>
      <c r="EJ214" s="172" t="n"/>
    </row>
    <row r="215">
      <c r="A215" s="79" t="n"/>
      <c r="B215" s="119" t="n"/>
      <c r="C215" s="991" t="n"/>
      <c r="D215" s="991" t="n"/>
      <c r="E215" s="991" t="n"/>
      <c r="F215" s="991" t="n"/>
      <c r="G215" s="991" t="n"/>
      <c r="H215" s="991" t="n"/>
      <c r="I215" s="997" t="n"/>
      <c r="J215" s="180" t="n"/>
      <c r="K215" s="172" t="n"/>
      <c r="L215" s="172" t="n"/>
      <c r="M215" s="172" t="n"/>
      <c r="N215" s="973" t="inlineStr"/>
      <c r="O215" s="192" t="inlineStr"/>
      <c r="P215" s="192" t="inlineStr"/>
      <c r="Q215" s="192" t="inlineStr"/>
      <c r="R215" s="192" t="inlineStr"/>
      <c r="S215" s="192" t="inlineStr"/>
      <c r="T215" s="192" t="inlineStr"/>
      <c r="U215" s="193" t="n"/>
      <c r="V215" s="172" t="n"/>
      <c r="W215" s="172" t="n"/>
      <c r="X215" s="172" t="n"/>
      <c r="Y215" s="172" t="n"/>
      <c r="Z215" s="172" t="n"/>
      <c r="AA215" s="172" t="n"/>
      <c r="AB215" s="172" t="n"/>
      <c r="AC215" s="172" t="n"/>
      <c r="AD215" s="172" t="n"/>
      <c r="AE215" s="172" t="n"/>
      <c r="AF215" s="172" t="n"/>
      <c r="AG215" s="172" t="n"/>
      <c r="AH215" s="172" t="n"/>
      <c r="AI215" s="172" t="n"/>
      <c r="AJ215" s="172" t="n"/>
      <c r="AK215" s="172" t="n"/>
      <c r="AL215" s="172" t="n"/>
      <c r="AM215" s="172" t="n"/>
      <c r="AN215" s="172" t="n"/>
      <c r="AO215" s="172" t="n"/>
      <c r="AP215" s="172" t="n"/>
      <c r="AQ215" s="172" t="n"/>
      <c r="AR215" s="172" t="n"/>
      <c r="AS215" s="172" t="n"/>
      <c r="AT215" s="172" t="n"/>
      <c r="AU215" s="172" t="n"/>
      <c r="AV215" s="172" t="n"/>
      <c r="AW215" s="172" t="n"/>
      <c r="AX215" s="172" t="n"/>
      <c r="AY215" s="172" t="n"/>
      <c r="AZ215" s="172" t="n"/>
      <c r="BA215" s="172" t="n"/>
      <c r="BB215" s="172" t="n"/>
      <c r="BC215" s="172" t="n"/>
      <c r="BD215" s="172" t="n"/>
      <c r="BE215" s="172" t="n"/>
      <c r="BF215" s="172" t="n"/>
      <c r="BG215" s="172" t="n"/>
      <c r="BH215" s="172" t="n"/>
      <c r="BI215" s="172" t="n"/>
      <c r="BJ215" s="172" t="n"/>
      <c r="BK215" s="172" t="n"/>
      <c r="BL215" s="172" t="n"/>
      <c r="BM215" s="172" t="n"/>
      <c r="BN215" s="172" t="n"/>
      <c r="BO215" s="172" t="n"/>
      <c r="BP215" s="172" t="n"/>
      <c r="BQ215" s="172" t="n"/>
      <c r="BR215" s="172" t="n"/>
      <c r="BS215" s="172" t="n"/>
      <c r="BT215" s="172" t="n"/>
      <c r="BU215" s="172" t="n"/>
      <c r="BV215" s="172" t="n"/>
      <c r="BW215" s="172" t="n"/>
      <c r="BX215" s="172" t="n"/>
      <c r="BY215" s="172" t="n"/>
      <c r="BZ215" s="172" t="n"/>
      <c r="CA215" s="172" t="n"/>
      <c r="CB215" s="172" t="n"/>
      <c r="CC215" s="172" t="n"/>
      <c r="CD215" s="172" t="n"/>
      <c r="CE215" s="172" t="n"/>
      <c r="CF215" s="172" t="n"/>
      <c r="CG215" s="172" t="n"/>
      <c r="CH215" s="172" t="n"/>
      <c r="CI215" s="172" t="n"/>
      <c r="CJ215" s="172" t="n"/>
      <c r="CK215" s="172" t="n"/>
      <c r="CL215" s="172" t="n"/>
      <c r="CM215" s="172" t="n"/>
      <c r="CN215" s="172" t="n"/>
      <c r="CO215" s="172" t="n"/>
      <c r="CP215" s="172" t="n"/>
      <c r="CQ215" s="172" t="n"/>
      <c r="CR215" s="172" t="n"/>
      <c r="CS215" s="172" t="n"/>
      <c r="CT215" s="172" t="n"/>
      <c r="CU215" s="172" t="n"/>
      <c r="CV215" s="172" t="n"/>
      <c r="CW215" s="172" t="n"/>
      <c r="CX215" s="172" t="n"/>
      <c r="CY215" s="172" t="n"/>
      <c r="CZ215" s="172" t="n"/>
      <c r="DA215" s="172" t="n"/>
      <c r="DB215" s="172" t="n"/>
      <c r="DC215" s="172" t="n"/>
      <c r="DD215" s="172" t="n"/>
      <c r="DE215" s="172" t="n"/>
      <c r="DF215" s="172" t="n"/>
      <c r="DG215" s="172" t="n"/>
      <c r="DH215" s="172" t="n"/>
      <c r="DI215" s="172" t="n"/>
      <c r="DJ215" s="172" t="n"/>
      <c r="DK215" s="172" t="n"/>
      <c r="DL215" s="172" t="n"/>
      <c r="DM215" s="172" t="n"/>
      <c r="DN215" s="172" t="n"/>
      <c r="DO215" s="172" t="n"/>
      <c r="DP215" s="172" t="n"/>
      <c r="DQ215" s="172" t="n"/>
      <c r="DR215" s="172" t="n"/>
      <c r="DS215" s="172" t="n"/>
      <c r="DT215" s="172" t="n"/>
      <c r="DU215" s="172" t="n"/>
      <c r="DV215" s="172" t="n"/>
      <c r="DW215" s="172" t="n"/>
      <c r="DX215" s="172" t="n"/>
      <c r="DY215" s="172" t="n"/>
      <c r="DZ215" s="172" t="n"/>
      <c r="EA215" s="172" t="n"/>
      <c r="EB215" s="172" t="n"/>
      <c r="EC215" s="172" t="n"/>
      <c r="ED215" s="172" t="n"/>
      <c r="EE215" s="172" t="n"/>
      <c r="EF215" s="172" t="n"/>
      <c r="EG215" s="172" t="n"/>
      <c r="EH215" s="172" t="n"/>
      <c r="EI215" s="172" t="n"/>
      <c r="EJ215" s="172" t="n"/>
    </row>
    <row r="216">
      <c r="A216" s="194" t="inlineStr">
        <is>
          <t>K37</t>
        </is>
      </c>
      <c r="B216" s="96" t="inlineStr">
        <is>
          <t xml:space="preserve">Total Shareholders Equity </t>
        </is>
      </c>
      <c r="C216" s="983" t="n"/>
      <c r="D216" s="983" t="n"/>
      <c r="E216" s="983" t="n"/>
      <c r="F216" s="983" t="n"/>
      <c r="G216" s="983" t="n"/>
      <c r="H216" s="983" t="n"/>
      <c r="I216" s="998" t="n"/>
      <c r="J216" s="196" t="n"/>
      <c r="K216" s="197" t="n"/>
      <c r="L216" s="197" t="n"/>
      <c r="M216" s="197" t="n"/>
      <c r="N216" s="966">
        <f>B216</f>
        <v/>
      </c>
      <c r="O216" s="198" t="inlineStr"/>
      <c r="P216" s="198" t="inlineStr"/>
      <c r="Q216" s="198" t="inlineStr"/>
      <c r="R216" s="198" t="inlineStr"/>
      <c r="S216" s="198" t="inlineStr"/>
      <c r="T216" s="198" t="inlineStr"/>
      <c r="U216" s="193">
        <f>I197</f>
        <v/>
      </c>
      <c r="V216" s="197" t="n"/>
      <c r="W216" s="197" t="n"/>
      <c r="X216" s="197" t="n"/>
      <c r="Y216" s="197" t="n"/>
      <c r="Z216" s="197" t="n"/>
      <c r="AA216" s="197" t="n"/>
      <c r="AB216" s="197" t="n"/>
      <c r="AC216" s="197" t="n"/>
      <c r="AD216" s="197" t="n"/>
      <c r="AE216" s="197" t="n"/>
      <c r="AF216" s="197" t="n"/>
      <c r="AG216" s="197" t="n"/>
      <c r="AH216" s="197" t="n"/>
      <c r="AI216" s="197" t="n"/>
      <c r="AJ216" s="197" t="n"/>
      <c r="AK216" s="197" t="n"/>
      <c r="AL216" s="197" t="n"/>
      <c r="AM216" s="197" t="n"/>
      <c r="AN216" s="197" t="n"/>
      <c r="AO216" s="197" t="n"/>
      <c r="AP216" s="197" t="n"/>
      <c r="AQ216" s="197" t="n"/>
      <c r="AR216" s="197" t="n"/>
      <c r="AS216" s="197" t="n"/>
      <c r="AT216" s="197" t="n"/>
      <c r="AU216" s="197" t="n"/>
      <c r="AV216" s="197" t="n"/>
      <c r="AW216" s="197" t="n"/>
      <c r="AX216" s="197" t="n"/>
      <c r="AY216" s="197" t="n"/>
      <c r="AZ216" s="197" t="n"/>
      <c r="BA216" s="197" t="n"/>
      <c r="BB216" s="197" t="n"/>
      <c r="BC216" s="197" t="n"/>
      <c r="BD216" s="197" t="n"/>
      <c r="BE216" s="197" t="n"/>
      <c r="BF216" s="197" t="n"/>
      <c r="BG216" s="197" t="n"/>
      <c r="BH216" s="197" t="n"/>
      <c r="BI216" s="197" t="n"/>
      <c r="BJ216" s="197" t="n"/>
      <c r="BK216" s="197" t="n"/>
      <c r="BL216" s="197" t="n"/>
      <c r="BM216" s="197" t="n"/>
      <c r="BN216" s="197" t="n"/>
      <c r="BO216" s="197" t="n"/>
      <c r="BP216" s="197" t="n"/>
      <c r="BQ216" s="197" t="n"/>
      <c r="BR216" s="197" t="n"/>
      <c r="BS216" s="197" t="n"/>
      <c r="BT216" s="197" t="n"/>
      <c r="BU216" s="197" t="n"/>
      <c r="BV216" s="197" t="n"/>
      <c r="BW216" s="197" t="n"/>
      <c r="BX216" s="197" t="n"/>
      <c r="BY216" s="197" t="n"/>
      <c r="BZ216" s="197" t="n"/>
      <c r="CA216" s="197" t="n"/>
      <c r="CB216" s="197" t="n"/>
      <c r="CC216" s="197" t="n"/>
      <c r="CD216" s="197" t="n"/>
      <c r="CE216" s="197" t="n"/>
      <c r="CF216" s="197" t="n"/>
      <c r="CG216" s="197" t="n"/>
      <c r="CH216" s="197" t="n"/>
      <c r="CI216" s="197" t="n"/>
      <c r="CJ216" s="197" t="n"/>
      <c r="CK216" s="197" t="n"/>
      <c r="CL216" s="197" t="n"/>
      <c r="CM216" s="197" t="n"/>
      <c r="CN216" s="197" t="n"/>
      <c r="CO216" s="197" t="n"/>
      <c r="CP216" s="197" t="n"/>
      <c r="CQ216" s="197" t="n"/>
      <c r="CR216" s="197" t="n"/>
      <c r="CS216" s="197" t="n"/>
      <c r="CT216" s="197" t="n"/>
      <c r="CU216" s="197" t="n"/>
      <c r="CV216" s="197" t="n"/>
      <c r="CW216" s="197" t="n"/>
      <c r="CX216" s="197" t="n"/>
      <c r="CY216" s="197" t="n"/>
      <c r="CZ216" s="197" t="n"/>
      <c r="DA216" s="197" t="n"/>
      <c r="DB216" s="197" t="n"/>
      <c r="DC216" s="197" t="n"/>
      <c r="DD216" s="197" t="n"/>
      <c r="DE216" s="197" t="n"/>
      <c r="DF216" s="197" t="n"/>
      <c r="DG216" s="197" t="n"/>
      <c r="DH216" s="197" t="n"/>
      <c r="DI216" s="197" t="n"/>
      <c r="DJ216" s="197" t="n"/>
      <c r="DK216" s="197" t="n"/>
      <c r="DL216" s="197" t="n"/>
      <c r="DM216" s="197" t="n"/>
      <c r="DN216" s="197" t="n"/>
      <c r="DO216" s="197" t="n"/>
      <c r="DP216" s="197" t="n"/>
      <c r="DQ216" s="197" t="n"/>
      <c r="DR216" s="197" t="n"/>
      <c r="DS216" s="197" t="n"/>
      <c r="DT216" s="197" t="n"/>
      <c r="DU216" s="197" t="n"/>
      <c r="DV216" s="197" t="n"/>
      <c r="DW216" s="197" t="n"/>
      <c r="DX216" s="197" t="n"/>
      <c r="DY216" s="197" t="n"/>
      <c r="DZ216" s="197" t="n"/>
      <c r="EA216" s="197" t="n"/>
      <c r="EB216" s="197" t="n"/>
      <c r="EC216" s="197" t="n"/>
      <c r="ED216" s="197" t="n"/>
      <c r="EE216" s="197" t="n"/>
      <c r="EF216" s="197" t="n"/>
      <c r="EG216" s="197" t="n"/>
      <c r="EH216" s="197" t="n"/>
      <c r="EI216" s="197" t="n"/>
      <c r="EJ216" s="197" t="n"/>
    </row>
    <row r="217">
      <c r="B217" s="102" t="n"/>
      <c r="C217" s="103" t="n"/>
      <c r="D217" s="103" t="n"/>
      <c r="E217" s="103" t="n"/>
      <c r="F217" s="103" t="n"/>
      <c r="G217" s="103" t="n"/>
      <c r="H217" s="103" t="n"/>
      <c r="I217" s="984" t="n"/>
      <c r="J217" s="180" t="n"/>
      <c r="N217" s="976" t="inlineStr"/>
      <c r="O217" s="192" t="inlineStr"/>
      <c r="P217" s="192" t="inlineStr"/>
      <c r="Q217" s="192" t="inlineStr"/>
      <c r="R217" s="192" t="inlineStr"/>
      <c r="S217" s="192" t="inlineStr"/>
      <c r="T217" s="192" t="inlineStr"/>
      <c r="U217" s="193">
        <f>I198</f>
        <v/>
      </c>
    </row>
    <row r="218">
      <c r="B218" s="102" t="n"/>
      <c r="C218" s="1002" t="n"/>
      <c r="D218" s="1002" t="n"/>
      <c r="E218" s="1002" t="n"/>
      <c r="F218" s="1002" t="n"/>
      <c r="G218" s="1002" t="n"/>
      <c r="H218" s="1002" t="n"/>
      <c r="I218" s="984" t="n"/>
      <c r="J218" s="180" t="n"/>
      <c r="N218" s="976" t="inlineStr"/>
      <c r="O218" s="192" t="inlineStr"/>
      <c r="P218" s="192" t="inlineStr"/>
      <c r="Q218" s="192" t="inlineStr"/>
      <c r="R218" s="192" t="inlineStr"/>
      <c r="S218" s="192" t="inlineStr"/>
      <c r="T218" s="192" t="inlineStr"/>
      <c r="U218" s="193" t="n"/>
    </row>
    <row r="219">
      <c r="A219" s="171" t="inlineStr">
        <is>
          <t>K38</t>
        </is>
      </c>
      <c r="B219" s="96" t="inlineStr">
        <is>
          <t>Total</t>
        </is>
      </c>
      <c r="C219" s="954">
        <f>SUM(INDIRECT(ADDRESS(MATCH("K37",$A:$A,0)+1,COLUMN(C$13),4)&amp;":"&amp;ADDRESS(MATCH("K38",$A:$A,0)-1,COLUMN(C$13),4)))</f>
        <v/>
      </c>
      <c r="D219" s="954">
        <f>SUM(INDIRECT(ADDRESS(MATCH("K37",$A:$A,0)+1,COLUMN(D$13),4)&amp;":"&amp;ADDRESS(MATCH("K38",$A:$A,0)-1,COLUMN(D$13),4)))</f>
        <v/>
      </c>
      <c r="E219" s="954">
        <f>SUM(INDIRECT(ADDRESS(MATCH("K37",$A:$A,0)+1,COLUMN(E$13),4)&amp;":"&amp;ADDRESS(MATCH("K38",$A:$A,0)-1,COLUMN(E$13),4)))</f>
        <v/>
      </c>
      <c r="F219" s="954">
        <f>SUM(INDIRECT(ADDRESS(MATCH("K37",$A:$A,0)+1,COLUMN(F$13),4)&amp;":"&amp;ADDRESS(MATCH("K38",$A:$A,0)-1,COLUMN(F$13),4)))</f>
        <v/>
      </c>
      <c r="G219" s="954" t="n">
        <v>0</v>
      </c>
      <c r="H219" s="954" t="n">
        <v>0</v>
      </c>
      <c r="I219" s="984" t="n"/>
      <c r="J219" s="180" t="n"/>
      <c r="N219" s="976">
        <f>B219</f>
        <v/>
      </c>
      <c r="O219" s="192">
        <f>C219*BS!$B$9</f>
        <v/>
      </c>
      <c r="P219" s="192">
        <f>D219*BS!$B$9</f>
        <v/>
      </c>
      <c r="Q219" s="192">
        <f>E219*BS!$B$9</f>
        <v/>
      </c>
      <c r="R219" s="192">
        <f>F219*BS!$B$9</f>
        <v/>
      </c>
      <c r="S219" s="192">
        <f>G219*BS!$B$9</f>
        <v/>
      </c>
      <c r="T219" s="192">
        <f>H219*BS!$B$9</f>
        <v/>
      </c>
      <c r="U219" s="193" t="n"/>
    </row>
    <row r="220">
      <c r="A220" s="171" t="inlineStr">
        <is>
          <t>K39</t>
        </is>
      </c>
      <c r="B220" s="96" t="inlineStr">
        <is>
          <t xml:space="preserve">Off Balance Liabilities </t>
        </is>
      </c>
      <c r="C220" s="1003" t="n"/>
      <c r="D220" s="1003" t="n"/>
      <c r="E220" s="1003" t="n"/>
      <c r="F220" s="1003" t="n"/>
      <c r="G220" s="1003" t="n"/>
      <c r="H220" s="1003" t="n"/>
      <c r="I220" s="997" t="n"/>
      <c r="J220" s="180" t="n"/>
      <c r="N220" s="966">
        <f>B220</f>
        <v/>
      </c>
      <c r="O220" s="204" t="inlineStr"/>
      <c r="P220" s="204" t="inlineStr"/>
      <c r="Q220" s="204" t="inlineStr"/>
      <c r="R220" s="204" t="inlineStr"/>
      <c r="S220" s="204" t="inlineStr"/>
      <c r="T220" s="204" t="inlineStr"/>
      <c r="U220" s="193" t="n"/>
    </row>
    <row r="221">
      <c r="B221" s="102" t="inlineStr">
        <is>
          <t>- LC</t>
        </is>
      </c>
      <c r="C221" s="991" t="n"/>
      <c r="D221" s="991" t="n"/>
      <c r="E221" s="991" t="n"/>
      <c r="F221" s="991" t="n"/>
      <c r="G221" s="991" t="n"/>
      <c r="H221" s="991" t="n"/>
      <c r="I221" s="977" t="n"/>
      <c r="J221" s="180" t="n"/>
      <c r="N221" s="976">
        <f>B221</f>
        <v/>
      </c>
      <c r="O221" s="192" t="inlineStr"/>
      <c r="P221" s="192" t="inlineStr"/>
      <c r="Q221" s="192" t="inlineStr"/>
      <c r="R221" s="192" t="inlineStr"/>
      <c r="S221" s="192" t="inlineStr"/>
      <c r="T221" s="192" t="inlineStr"/>
      <c r="U221" s="193">
        <f>I202</f>
        <v/>
      </c>
    </row>
    <row r="222">
      <c r="B222" s="102" t="inlineStr">
        <is>
          <t>- BG</t>
        </is>
      </c>
      <c r="C222" s="991" t="n"/>
      <c r="D222" s="991" t="n"/>
      <c r="E222" s="991" t="n"/>
      <c r="F222" s="991" t="n"/>
      <c r="G222" s="991" t="n"/>
      <c r="H222" s="991" t="n"/>
      <c r="I222" s="239" t="n"/>
      <c r="J222" s="180" t="n"/>
      <c r="N222" s="976">
        <f>B222</f>
        <v/>
      </c>
      <c r="O222" s="192" t="inlineStr"/>
      <c r="P222" s="192" t="inlineStr"/>
      <c r="Q222" s="192" t="inlineStr"/>
      <c r="R222" s="192" t="inlineStr"/>
      <c r="S222" s="192" t="inlineStr"/>
      <c r="T222" s="192" t="inlineStr"/>
      <c r="U222" s="193">
        <f>I203</f>
        <v/>
      </c>
    </row>
    <row r="223">
      <c r="B223" s="102" t="inlineStr">
        <is>
          <t>- BD</t>
        </is>
      </c>
      <c r="C223" s="103" t="n"/>
      <c r="D223" s="103" t="n"/>
      <c r="E223" s="103" t="n"/>
      <c r="F223" s="103" t="n"/>
      <c r="G223" s="103" t="n"/>
      <c r="H223" s="103" t="n"/>
      <c r="I223" s="240" t="n"/>
      <c r="J223" s="180" t="n"/>
      <c r="N223" s="976">
        <f>B223</f>
        <v/>
      </c>
      <c r="O223" s="192" t="inlineStr"/>
      <c r="P223" s="192" t="inlineStr"/>
      <c r="Q223" s="192" t="inlineStr"/>
      <c r="R223" s="192" t="inlineStr"/>
      <c r="S223" s="192" t="inlineStr"/>
      <c r="T223" s="192" t="inlineStr"/>
      <c r="U223" s="193">
        <f>I204</f>
        <v/>
      </c>
    </row>
    <row r="224">
      <c r="B224" s="102" t="inlineStr">
        <is>
          <t>- CG</t>
        </is>
      </c>
      <c r="C224" s="991" t="n"/>
      <c r="D224" s="991" t="n"/>
      <c r="E224" s="991" t="n"/>
      <c r="F224" s="991" t="n"/>
      <c r="G224" s="991" t="n"/>
      <c r="H224" s="991" t="n"/>
      <c r="I224" s="241" t="n"/>
      <c r="J224" s="180" t="n"/>
      <c r="N224" s="976">
        <f>B224</f>
        <v/>
      </c>
      <c r="O224" s="192" t="inlineStr"/>
      <c r="P224" s="192" t="inlineStr"/>
      <c r="Q224" s="192" t="inlineStr"/>
      <c r="R224" s="192" t="inlineStr"/>
      <c r="S224" s="192" t="inlineStr"/>
      <c r="T224" s="192" t="inlineStr"/>
      <c r="U224" s="193">
        <f>I205</f>
        <v/>
      </c>
    </row>
    <row r="225">
      <c r="B225" s="102" t="inlineStr">
        <is>
          <t>- Commitments</t>
        </is>
      </c>
      <c r="C225" s="991" t="n"/>
      <c r="D225" s="991" t="n"/>
      <c r="E225" s="991" t="n"/>
      <c r="F225" s="991" t="n"/>
      <c r="G225" s="991" t="n"/>
      <c r="H225" s="991" t="n"/>
      <c r="I225" s="241" t="n"/>
      <c r="J225" s="180" t="n"/>
      <c r="N225" s="976">
        <f>B225</f>
        <v/>
      </c>
      <c r="O225" s="192" t="inlineStr"/>
      <c r="P225" s="192" t="inlineStr"/>
      <c r="Q225" s="192" t="inlineStr"/>
      <c r="R225" s="192" t="inlineStr"/>
      <c r="S225" s="192" t="inlineStr"/>
      <c r="T225" s="192" t="inlineStr"/>
      <c r="U225" s="193">
        <f>I206</f>
        <v/>
      </c>
    </row>
    <row r="226">
      <c r="B226" s="102" t="n"/>
      <c r="C226" s="991" t="n"/>
      <c r="D226" s="991" t="n"/>
      <c r="E226" s="991" t="n"/>
      <c r="F226" s="991" t="n"/>
      <c r="G226" s="991" t="n"/>
      <c r="H226" s="991" t="n"/>
      <c r="I226" s="241" t="n"/>
      <c r="J226" s="180" t="n"/>
      <c r="N226" s="976" t="inlineStr"/>
      <c r="O226" s="192" t="inlineStr"/>
      <c r="P226" s="192" t="inlineStr"/>
      <c r="Q226" s="192" t="inlineStr"/>
      <c r="R226" s="192" t="inlineStr"/>
      <c r="S226" s="192" t="inlineStr"/>
      <c r="T226" s="192" t="inlineStr"/>
      <c r="U226" s="193">
        <f>I207</f>
        <v/>
      </c>
    </row>
    <row r="227">
      <c r="B227" s="102" t="inlineStr">
        <is>
          <t>- Others</t>
        </is>
      </c>
      <c r="C227" s="991" t="n"/>
      <c r="D227" s="991" t="n"/>
      <c r="E227" s="991" t="n"/>
      <c r="F227" s="991" t="n"/>
      <c r="G227" s="991" t="n"/>
      <c r="H227" s="991" t="n"/>
      <c r="I227" s="241" t="n"/>
      <c r="J227" s="180" t="n"/>
      <c r="N227" s="976">
        <f>B227</f>
        <v/>
      </c>
      <c r="O227" s="192" t="inlineStr"/>
      <c r="P227" s="192" t="inlineStr"/>
      <c r="Q227" s="192" t="inlineStr"/>
      <c r="R227" s="192" t="inlineStr"/>
      <c r="S227" s="192" t="inlineStr"/>
      <c r="T227" s="192" t="inlineStr"/>
      <c r="U227" s="193">
        <f>I208</f>
        <v/>
      </c>
    </row>
    <row r="228">
      <c r="B228" s="102" t="n"/>
      <c r="C228" s="991" t="n"/>
      <c r="D228" s="991" t="n"/>
      <c r="E228" s="991" t="n"/>
      <c r="F228" s="991" t="n"/>
      <c r="G228" s="991" t="n"/>
      <c r="H228" s="991" t="n"/>
      <c r="I228" s="241" t="n"/>
      <c r="J228" s="180" t="n"/>
      <c r="N228" s="976" t="inlineStr"/>
      <c r="O228" s="192" t="inlineStr"/>
      <c r="P228" s="192" t="inlineStr"/>
      <c r="Q228" s="192" t="inlineStr"/>
      <c r="R228" s="192" t="inlineStr"/>
      <c r="S228" s="192" t="inlineStr"/>
      <c r="T228" s="192" t="inlineStr"/>
      <c r="U228" s="193">
        <f>I209</f>
        <v/>
      </c>
    </row>
    <row r="229">
      <c r="B229" s="102" t="n"/>
      <c r="C229" s="991" t="n"/>
      <c r="D229" s="991" t="n"/>
      <c r="E229" s="991" t="n"/>
      <c r="F229" s="991" t="n"/>
      <c r="G229" s="991" t="n"/>
      <c r="H229" s="991" t="n"/>
      <c r="I229" s="241" t="n"/>
      <c r="J229" s="180" t="n"/>
      <c r="N229" s="976" t="inlineStr"/>
      <c r="O229" s="192" t="inlineStr"/>
      <c r="P229" s="192" t="inlineStr"/>
      <c r="Q229" s="192" t="inlineStr"/>
      <c r="R229" s="192" t="inlineStr"/>
      <c r="S229" s="192" t="inlineStr"/>
      <c r="T229" s="192" t="inlineStr"/>
      <c r="U229" s="193">
        <f>I210</f>
        <v/>
      </c>
    </row>
    <row r="230">
      <c r="B230" s="102" t="n"/>
      <c r="C230" s="991" t="n"/>
      <c r="D230" s="991" t="n"/>
      <c r="E230" s="991" t="n"/>
      <c r="F230" s="991" t="n"/>
      <c r="G230" s="991" t="n"/>
      <c r="H230" s="991" t="n"/>
      <c r="I230" s="241" t="n"/>
      <c r="J230" s="180" t="n"/>
      <c r="N230" s="976" t="inlineStr"/>
      <c r="O230" s="192" t="inlineStr"/>
      <c r="P230" s="192" t="inlineStr"/>
      <c r="Q230" s="192" t="inlineStr"/>
      <c r="R230" s="192" t="inlineStr"/>
      <c r="S230" s="192" t="inlineStr"/>
      <c r="T230" s="192" t="inlineStr"/>
      <c r="U230" s="193">
        <f>I211</f>
        <v/>
      </c>
    </row>
    <row r="231">
      <c r="B231" s="102" t="n"/>
      <c r="C231" s="991" t="n"/>
      <c r="D231" s="991" t="n"/>
      <c r="E231" s="991" t="n"/>
      <c r="F231" s="991" t="n"/>
      <c r="G231" s="991" t="n"/>
      <c r="H231" s="991" t="n"/>
      <c r="I231" s="241" t="n"/>
      <c r="J231" s="180" t="n"/>
      <c r="N231" s="976" t="inlineStr"/>
      <c r="O231" s="192" t="inlineStr"/>
      <c r="P231" s="192" t="inlineStr"/>
      <c r="Q231" s="192" t="inlineStr"/>
      <c r="R231" s="192" t="inlineStr"/>
      <c r="S231" s="192" t="inlineStr"/>
      <c r="T231" s="192" t="inlineStr"/>
      <c r="U231" s="193">
        <f>I212</f>
        <v/>
      </c>
    </row>
    <row r="232">
      <c r="A232" s="194" t="inlineStr">
        <is>
          <t>K40</t>
        </is>
      </c>
      <c r="B232" s="243" t="inlineStr">
        <is>
          <t xml:space="preserve">Total </t>
        </is>
      </c>
      <c r="C232" s="1004">
        <f>SUM(INDIRECT(ADDRESS(MATCH("K39",$A:$A,0)+1,COLUMN(C$13),4)&amp;":"&amp;ADDRESS(MATCH("K40",$A:$A,0)-1,COLUMN(C$13),4)))</f>
        <v/>
      </c>
      <c r="D232" s="1004">
        <f>SUM(INDIRECT(ADDRESS(MATCH("K39",$A:$A,0)+1,COLUMN(D$13),4)&amp;":"&amp;ADDRESS(MATCH("K40",$A:$A,0)-1,COLUMN(D$13),4)))</f>
        <v/>
      </c>
      <c r="E232" s="1004">
        <f>SUM(INDIRECT(ADDRESS(MATCH("K39",$A:$A,0)+1,COLUMN(E$13),4)&amp;":"&amp;ADDRESS(MATCH("K40",$A:$A,0)-1,COLUMN(E$13),4)))</f>
        <v/>
      </c>
      <c r="F232" s="1004">
        <f>SUM(INDIRECT(ADDRESS(MATCH("K39",$A:$A,0)+1,COLUMN(F$13),4)&amp;":"&amp;ADDRESS(MATCH("K40",$A:$A,0)-1,COLUMN(F$13),4)))</f>
        <v/>
      </c>
      <c r="G232" s="1004">
        <f>SUM(INDIRECT(ADDRESS(MATCH("K39",$A:$A,0)+1,COLUMN(G$13),4)&amp;":"&amp;ADDRESS(MATCH("K40",$A:$A,0)-1,COLUMN(G$13),4)))</f>
        <v/>
      </c>
      <c r="H232" s="1004">
        <f>SUM(INDIRECT(ADDRESS(MATCH("K39",$A:$A,0)+1,COLUMN(H$13),4)&amp;":"&amp;ADDRESS(MATCH("K40",$A:$A,0)-1,COLUMN(H$13),4)))</f>
        <v/>
      </c>
      <c r="I232" s="245" t="n"/>
      <c r="J232" s="196" t="n"/>
      <c r="K232" s="197" t="n"/>
      <c r="L232" s="197" t="n"/>
      <c r="M232" s="197" t="n"/>
      <c r="N232" s="966">
        <f>B232</f>
        <v/>
      </c>
      <c r="O232" s="246">
        <f>C232*BS!$B$9</f>
        <v/>
      </c>
      <c r="P232" s="246">
        <f>D232*BS!$B$9</f>
        <v/>
      </c>
      <c r="Q232" s="246">
        <f>E232*BS!$B$9</f>
        <v/>
      </c>
      <c r="R232" s="246">
        <f>F232*BS!$B$9</f>
        <v/>
      </c>
      <c r="S232" s="246">
        <f>G232*BS!$B$9</f>
        <v/>
      </c>
      <c r="T232" s="246">
        <f>H232*BS!$B$9</f>
        <v/>
      </c>
      <c r="U232" s="247">
        <f>I213</f>
        <v/>
      </c>
      <c r="V232" s="197" t="n"/>
      <c r="W232" s="197" t="n"/>
      <c r="X232" s="197" t="n"/>
      <c r="Y232" s="197" t="n"/>
      <c r="Z232" s="197" t="n"/>
      <c r="AA232" s="197" t="n"/>
      <c r="AB232" s="197" t="n"/>
      <c r="AC232" s="197" t="n"/>
      <c r="AD232" s="197" t="n"/>
      <c r="AE232" s="197" t="n"/>
      <c r="AF232" s="197" t="n"/>
      <c r="AG232" s="197" t="n"/>
      <c r="AH232" s="197" t="n"/>
      <c r="AI232" s="197" t="n"/>
      <c r="AJ232" s="197" t="n"/>
      <c r="AK232" s="197" t="n"/>
      <c r="AL232" s="197" t="n"/>
      <c r="AM232" s="197" t="n"/>
      <c r="AN232" s="197" t="n"/>
      <c r="AO232" s="197" t="n"/>
      <c r="AP232" s="197" t="n"/>
      <c r="AQ232" s="197" t="n"/>
      <c r="AR232" s="197" t="n"/>
      <c r="AS232" s="197" t="n"/>
      <c r="AT232" s="197" t="n"/>
      <c r="AU232" s="197" t="n"/>
      <c r="AV232" s="197" t="n"/>
      <c r="AW232" s="197" t="n"/>
      <c r="AX232" s="197" t="n"/>
      <c r="AY232" s="197" t="n"/>
      <c r="AZ232" s="197" t="n"/>
      <c r="BA232" s="197" t="n"/>
      <c r="BB232" s="197" t="n"/>
      <c r="BC232" s="197" t="n"/>
      <c r="BD232" s="197" t="n"/>
      <c r="BE232" s="197" t="n"/>
      <c r="BF232" s="197" t="n"/>
      <c r="BG232" s="197" t="n"/>
      <c r="BH232" s="197" t="n"/>
      <c r="BI232" s="197" t="n"/>
      <c r="BJ232" s="197" t="n"/>
      <c r="BK232" s="197" t="n"/>
      <c r="BL232" s="197" t="n"/>
      <c r="BM232" s="197" t="n"/>
      <c r="BN232" s="197" t="n"/>
      <c r="BO232" s="197" t="n"/>
      <c r="BP232" s="197" t="n"/>
      <c r="BQ232" s="197" t="n"/>
      <c r="BR232" s="197" t="n"/>
      <c r="BS232" s="197" t="n"/>
      <c r="BT232" s="197" t="n"/>
      <c r="BU232" s="197" t="n"/>
      <c r="BV232" s="197" t="n"/>
      <c r="BW232" s="197" t="n"/>
      <c r="BX232" s="197" t="n"/>
      <c r="BY232" s="197" t="n"/>
      <c r="BZ232" s="197" t="n"/>
      <c r="CA232" s="197" t="n"/>
      <c r="CB232" s="197" t="n"/>
      <c r="CC232" s="197" t="n"/>
      <c r="CD232" s="197" t="n"/>
      <c r="CE232" s="197" t="n"/>
      <c r="CF232" s="197" t="n"/>
      <c r="CG232" s="197" t="n"/>
      <c r="CH232" s="197" t="n"/>
      <c r="CI232" s="197" t="n"/>
      <c r="CJ232" s="197" t="n"/>
      <c r="CK232" s="197" t="n"/>
      <c r="CL232" s="197" t="n"/>
      <c r="CM232" s="197" t="n"/>
      <c r="CN232" s="197" t="n"/>
      <c r="CO232" s="197" t="n"/>
      <c r="CP232" s="197" t="n"/>
      <c r="CQ232" s="197" t="n"/>
      <c r="CR232" s="197" t="n"/>
      <c r="CS232" s="197" t="n"/>
      <c r="CT232" s="197" t="n"/>
      <c r="CU232" s="197" t="n"/>
      <c r="CV232" s="197" t="n"/>
      <c r="CW232" s="197" t="n"/>
      <c r="CX232" s="197" t="n"/>
      <c r="CY232" s="197" t="n"/>
      <c r="CZ232" s="197" t="n"/>
      <c r="DA232" s="197" t="n"/>
      <c r="DB232" s="197" t="n"/>
      <c r="DC232" s="197" t="n"/>
      <c r="DD232" s="197" t="n"/>
      <c r="DE232" s="197" t="n"/>
      <c r="DF232" s="197" t="n"/>
      <c r="DG232" s="197" t="n"/>
      <c r="DH232" s="197" t="n"/>
      <c r="DI232" s="197" t="n"/>
      <c r="DJ232" s="197" t="n"/>
      <c r="DK232" s="197" t="n"/>
      <c r="DL232" s="197" t="n"/>
      <c r="DM232" s="197" t="n"/>
      <c r="DN232" s="197" t="n"/>
      <c r="DO232" s="197" t="n"/>
      <c r="DP232" s="197" t="n"/>
      <c r="DQ232" s="197" t="n"/>
      <c r="DR232" s="197" t="n"/>
      <c r="DS232" s="197" t="n"/>
      <c r="DT232" s="197" t="n"/>
      <c r="DU232" s="197" t="n"/>
      <c r="DV232" s="197" t="n"/>
      <c r="DW232" s="197" t="n"/>
      <c r="DX232" s="197" t="n"/>
      <c r="DY232" s="197" t="n"/>
      <c r="DZ232" s="197" t="n"/>
      <c r="EA232" s="197" t="n"/>
      <c r="EB232" s="197" t="n"/>
      <c r="EC232" s="197" t="n"/>
      <c r="ED232" s="197" t="n"/>
      <c r="EE232" s="197" t="n"/>
      <c r="EF232" s="197" t="n"/>
      <c r="EG232" s="197" t="n"/>
      <c r="EH232" s="197" t="n"/>
      <c r="EI232" s="197" t="n"/>
      <c r="EJ232" s="197" t="n"/>
    </row>
    <row r="233">
      <c r="B233" s="248" t="n"/>
      <c r="C233" s="242" t="n"/>
      <c r="D233" s="242" t="n"/>
      <c r="E233" s="242" t="n"/>
      <c r="F233" s="242" t="n"/>
      <c r="G233" s="242" t="n"/>
      <c r="H233" s="242" t="n"/>
      <c r="I233" s="242" t="n"/>
      <c r="J233" s="180" t="n"/>
      <c r="N233" t="inlineStr"/>
      <c r="O233" s="249" t="inlineStr"/>
      <c r="P233" s="249" t="inlineStr"/>
      <c r="Q233" s="249" t="inlineStr"/>
      <c r="R233" s="249" t="inlineStr"/>
      <c r="S233" s="249" t="inlineStr"/>
      <c r="T233" s="249" t="inlineStr"/>
      <c r="U233" s="249" t="n"/>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row r="292">
      <c r="B292" s="248" t="n"/>
      <c r="C292" s="242" t="n"/>
      <c r="D292" s="242" t="n"/>
      <c r="E292" s="242" t="n"/>
      <c r="F292" s="242" t="n"/>
      <c r="G292" s="242" t="n"/>
      <c r="H292" s="242" t="n"/>
      <c r="I292" s="242" t="n"/>
      <c r="J292" s="180" t="n"/>
      <c r="N292" t="inlineStr"/>
      <c r="O292" t="inlineStr"/>
      <c r="P292" t="inlineStr"/>
      <c r="Q292" t="inlineStr"/>
      <c r="R292" t="inlineStr"/>
      <c r="S292" t="inlineStr"/>
      <c r="T292" t="inlineStr"/>
    </row>
    <row r="293">
      <c r="B293" s="248" t="n"/>
      <c r="C293" s="242" t="n"/>
      <c r="D293" s="242" t="n"/>
      <c r="E293" s="242" t="n"/>
      <c r="F293" s="242" t="n"/>
      <c r="G293" s="242" t="n"/>
      <c r="H293" s="242" t="n"/>
      <c r="I293" s="242" t="n"/>
      <c r="J293" s="180" t="n"/>
      <c r="N293" t="inlineStr"/>
      <c r="O293" t="inlineStr"/>
      <c r="P293" t="inlineStr"/>
      <c r="Q293" t="inlineStr"/>
      <c r="R293" t="inlineStr"/>
      <c r="S293" t="inlineStr"/>
      <c r="T293" t="inlineStr"/>
    </row>
    <row r="294">
      <c r="B294" s="248" t="n"/>
      <c r="C294" s="242" t="n"/>
      <c r="D294" s="242" t="n"/>
      <c r="E294" s="242" t="n"/>
      <c r="F294" s="242" t="n"/>
      <c r="G294" s="242" t="n"/>
      <c r="H294" s="242" t="n"/>
      <c r="I294" s="242" t="n"/>
      <c r="J294" s="180" t="n"/>
      <c r="N294" t="inlineStr"/>
      <c r="O294" t="inlineStr"/>
      <c r="P294" t="inlineStr"/>
      <c r="Q294" t="inlineStr"/>
      <c r="R294" t="inlineStr"/>
      <c r="S294" t="inlineStr"/>
      <c r="T294" t="inlineStr"/>
    </row>
    <row r="295">
      <c r="B295" s="248" t="n"/>
      <c r="C295" s="242" t="n"/>
      <c r="D295" s="242" t="n"/>
      <c r="E295" s="242" t="n"/>
      <c r="F295" s="242" t="n"/>
      <c r="G295" s="242" t="n"/>
      <c r="H295" s="242" t="n"/>
      <c r="I295" s="242" t="n"/>
      <c r="J295" s="180" t="n"/>
      <c r="N295" t="inlineStr"/>
      <c r="O295" t="inlineStr"/>
      <c r="P295" t="inlineStr"/>
      <c r="Q295" t="inlineStr"/>
      <c r="R295" t="inlineStr"/>
      <c r="S295" t="inlineStr"/>
      <c r="T295" t="inlineStr"/>
    </row>
    <row r="296">
      <c r="B296" s="248" t="n"/>
      <c r="C296" s="242" t="n"/>
      <c r="D296" s="242" t="n"/>
      <c r="E296" s="242" t="n"/>
      <c r="F296" s="242" t="n"/>
      <c r="G296" s="242" t="n"/>
      <c r="H296" s="242" t="n"/>
      <c r="I296" s="242" t="n"/>
      <c r="J296" s="180" t="n"/>
      <c r="N296" t="inlineStr"/>
      <c r="O296" t="inlineStr"/>
      <c r="P296" t="inlineStr"/>
      <c r="Q296" t="inlineStr"/>
      <c r="R296" t="inlineStr"/>
      <c r="S296" t="inlineStr"/>
      <c r="T296" t="inlineStr"/>
    </row>
    <row r="297">
      <c r="B297" s="248" t="n"/>
      <c r="C297" s="242" t="n"/>
      <c r="D297" s="242" t="n"/>
      <c r="E297" s="242" t="n"/>
      <c r="F297" s="242" t="n"/>
      <c r="G297" s="242" t="n"/>
      <c r="H297" s="242" t="n"/>
      <c r="I297" s="242" t="n"/>
      <c r="J297" s="180" t="n"/>
      <c r="N297" t="inlineStr"/>
      <c r="O297" t="inlineStr"/>
      <c r="P297" t="inlineStr"/>
      <c r="Q297" t="inlineStr"/>
      <c r="R297" t="inlineStr"/>
      <c r="S297" t="inlineStr"/>
      <c r="T297" t="inlineStr"/>
    </row>
    <row r="298">
      <c r="B298" s="248" t="n"/>
      <c r="C298" s="242" t="n"/>
      <c r="D298" s="242" t="n"/>
      <c r="E298" s="242" t="n"/>
      <c r="F298" s="242" t="n"/>
      <c r="G298" s="242" t="n"/>
      <c r="H298" s="242" t="n"/>
      <c r="I298" s="242" t="n"/>
      <c r="J298" s="180" t="n"/>
      <c r="N298" t="inlineStr"/>
      <c r="O298" t="inlineStr"/>
      <c r="P298" t="inlineStr"/>
      <c r="Q298" t="inlineStr"/>
      <c r="R298" t="inlineStr"/>
      <c r="S298" t="inlineStr"/>
      <c r="T298" t="inlineStr"/>
    </row>
    <row r="299">
      <c r="B299" s="248" t="n"/>
      <c r="C299" s="242" t="n"/>
      <c r="D299" s="242" t="n"/>
      <c r="E299" s="242" t="n"/>
      <c r="F299" s="242" t="n"/>
      <c r="G299" s="242" t="n"/>
      <c r="H299" s="242" t="n"/>
      <c r="I299" s="242" t="n"/>
      <c r="J299" s="180" t="n"/>
      <c r="N299" t="inlineStr"/>
      <c r="O299" t="inlineStr"/>
      <c r="P299" t="inlineStr"/>
      <c r="Q299" t="inlineStr"/>
      <c r="R299" t="inlineStr"/>
      <c r="S299" t="inlineStr"/>
      <c r="T299" t="inlineStr"/>
    </row>
    <row r="300">
      <c r="B300" s="248" t="n"/>
      <c r="C300" s="242" t="n"/>
      <c r="D300" s="242" t="n"/>
      <c r="E300" s="242" t="n"/>
      <c r="F300" s="242" t="n"/>
      <c r="G300" s="242" t="n"/>
      <c r="H300" s="242" t="n"/>
      <c r="I300" s="242" t="n"/>
      <c r="J300" s="180" t="n"/>
      <c r="N300" t="inlineStr"/>
      <c r="O300" t="inlineStr"/>
      <c r="P300" t="inlineStr"/>
      <c r="Q300" t="inlineStr"/>
      <c r="R300" t="inlineStr"/>
      <c r="S300" t="inlineStr"/>
      <c r="T300" t="inlineStr"/>
    </row>
    <row r="301">
      <c r="B301" s="248" t="n"/>
      <c r="C301" s="242" t="n"/>
      <c r="D301" s="242" t="n"/>
      <c r="E301" s="242" t="n"/>
      <c r="F301" s="242" t="n"/>
      <c r="G301" s="242" t="n"/>
      <c r="H301" s="242" t="n"/>
      <c r="I301" s="242" t="n"/>
      <c r="J301" s="180" t="n"/>
      <c r="N301" t="inlineStr"/>
      <c r="O301" t="inlineStr"/>
      <c r="P301" t="inlineStr"/>
      <c r="Q301" t="inlineStr"/>
      <c r="R301" t="inlineStr"/>
      <c r="S301" t="inlineStr"/>
      <c r="T301" t="inlineStr"/>
    </row>
    <row r="302">
      <c r="B302" s="248" t="n"/>
      <c r="C302" s="242" t="n"/>
      <c r="D302" s="242" t="n"/>
      <c r="E302" s="242" t="n"/>
      <c r="F302" s="242" t="n"/>
      <c r="G302" s="242" t="n"/>
      <c r="H302" s="242" t="n"/>
      <c r="I302" s="242" t="n"/>
      <c r="J302" s="180" t="n"/>
      <c r="N302" t="inlineStr"/>
      <c r="O302" t="inlineStr"/>
      <c r="P302" t="inlineStr"/>
      <c r="Q302" t="inlineStr"/>
      <c r="R302" t="inlineStr"/>
      <c r="S302" t="inlineStr"/>
      <c r="T302"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104270682</v>
      </c>
      <c r="H15" s="939" t="n">
        <v>101008115</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-72794030</v>
      </c>
      <c r="H29" s="939" t="n">
        <v>-72764284</v>
      </c>
      <c r="I29" s="1017" t="n"/>
      <c r="N29" s="293" t="inlineStr"/>
      <c r="O29" s="192" t="inlineStr"/>
      <c r="P29" s="192" t="inlineStr"/>
      <c r="Q29" s="192" t="inlineStr"/>
      <c r="R29" s="192" t="inlineStr"/>
      <c r="S29" s="192" t="inlineStr"/>
      <c r="T29" s="192" t="inlineStr"/>
      <c r="U29" s="1016">
        <f>I29</f>
        <v/>
      </c>
    </row>
    <row r="30" customFormat="1" s="279">
      <c r="A30" s="118" t="n"/>
      <c r="B30" s="102" t="inlineStr">
        <is>
          <t>Expenses</t>
        </is>
      </c>
      <c r="C30" s="939" t="n"/>
      <c r="D30" s="939" t="n"/>
      <c r="E30" s="939" t="n"/>
      <c r="F30" s="939" t="n"/>
      <c r="G30" s="939" t="n">
        <v>0</v>
      </c>
      <c r="H30" s="939" t="n">
        <v>0</v>
      </c>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 xml:space="preserve">  Loss on sale of property, plant and equipment Loss on sale of property, plant and equipment Loss on sale of property, plant and equipment</t>
        </is>
      </c>
      <c r="C56" s="939" t="n"/>
      <c r="D56" s="939" t="n"/>
      <c r="E56" s="939" t="n"/>
      <c r="F56" s="939" t="n"/>
      <c r="G56" s="939" t="n">
        <v>5718</v>
      </c>
      <c r="H56" s="939" t="n">
        <v>178514</v>
      </c>
      <c r="I56" s="1017" t="n"/>
      <c r="N56" s="293" t="inlineStr"/>
      <c r="O56" s="192" t="inlineStr"/>
      <c r="P56" s="192" t="inlineStr"/>
      <c r="Q56" s="192" t="inlineStr"/>
      <c r="R56" s="192" t="inlineStr"/>
      <c r="S56" s="192" t="inlineStr"/>
      <c r="T56" s="192" t="inlineStr"/>
      <c r="U56" s="1016">
        <f>I56</f>
        <v/>
      </c>
    </row>
    <row r="57" customFormat="1" s="279">
      <c r="A57" s="118" t="n"/>
      <c r="B57" s="102" t="n"/>
      <c r="C57" s="939" t="n"/>
      <c r="D57" s="939" t="n"/>
      <c r="E57" s="939" t="n"/>
      <c r="F57" s="939" t="n"/>
      <c r="G57" s="939" t="n"/>
      <c r="H57" s="939" t="n"/>
      <c r="I57" s="1017" t="n"/>
      <c r="N57" s="293" t="inlineStr"/>
      <c r="O57" s="192" t="inlineStr"/>
      <c r="P57" s="192" t="inlineStr"/>
      <c r="Q57" s="192" t="inlineStr"/>
      <c r="R57" s="192" t="inlineStr"/>
      <c r="S57" s="192" t="inlineStr"/>
      <c r="T57" s="192" t="inlineStr"/>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Administrative expenses</t>
        </is>
      </c>
      <c r="C80" s="939" t="n"/>
      <c r="D80" s="939" t="n"/>
      <c r="E80" s="939" t="n"/>
      <c r="F80" s="939" t="n"/>
      <c r="G80" s="939" t="n">
        <v>-3665806</v>
      </c>
      <c r="H80" s="939" t="n">
        <v>-3717244</v>
      </c>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Other income</t>
        </is>
      </c>
      <c r="C84" s="991" t="n"/>
      <c r="D84" s="991" t="n"/>
      <c r="E84" s="991" t="n"/>
      <c r="F84" s="991" t="n"/>
      <c r="G84" s="991" t="n">
        <v>50495</v>
      </c>
      <c r="H84" s="991" t="n">
        <v>32596</v>
      </c>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 xml:space="preserve">   Interest income using the effective interest rate method</t>
        </is>
      </c>
      <c r="C98" s="939" t="n"/>
      <c r="D98" s="939" t="n"/>
      <c r="E98" s="939" t="n"/>
      <c r="F98" s="939" t="n"/>
      <c r="G98" s="939" t="n">
        <v>16783</v>
      </c>
      <c r="H98" s="939" t="n">
        <v>2880</v>
      </c>
      <c r="I98" s="1017" t="n"/>
      <c r="L98" s="279" t="n"/>
      <c r="M98" s="279" t="n"/>
      <c r="N98" s="296" t="inlineStr"/>
      <c r="O98" s="192" t="inlineStr"/>
      <c r="P98" s="192" t="inlineStr"/>
      <c r="Q98" s="192" t="inlineStr"/>
      <c r="R98" s="192" t="inlineStr"/>
      <c r="S98" s="192" t="inlineStr"/>
      <c r="T98" s="192" t="inlineStr"/>
      <c r="U98" s="1016">
        <f>I98</f>
        <v/>
      </c>
    </row>
    <row r="99" customFormat="1" s="118">
      <c r="B99" s="303" t="inlineStr">
        <is>
          <t xml:space="preserve">   Finance income</t>
        </is>
      </c>
      <c r="C99" s="939" t="n"/>
      <c r="D99" s="939" t="n"/>
      <c r="E99" s="939" t="n"/>
      <c r="F99" s="939" t="n"/>
      <c r="G99" s="939" t="n">
        <v>89951</v>
      </c>
      <c r="H99" s="939" t="n">
        <v>2880</v>
      </c>
      <c r="I99" s="1017" t="n"/>
      <c r="L99" s="279" t="n"/>
      <c r="M99" s="279" t="n"/>
      <c r="N99" s="296" t="inlineStr"/>
      <c r="O99" s="192" t="inlineStr"/>
      <c r="P99" s="192" t="inlineStr"/>
      <c r="Q99" s="192" t="inlineStr"/>
      <c r="R99" s="192" t="inlineStr"/>
      <c r="S99" s="192" t="inlineStr"/>
      <c r="T99" s="192" t="inlineStr"/>
      <c r="U99" s="1016">
        <f>I99</f>
        <v/>
      </c>
    </row>
    <row r="100" customFormat="1" s="118">
      <c r="B100" s="303" t="inlineStr">
        <is>
          <t xml:space="preserve">   Finance costs</t>
        </is>
      </c>
      <c r="C100" s="939" t="n"/>
      <c r="D100" s="939" t="n"/>
      <c r="E100" s="939" t="n"/>
      <c r="F100" s="939" t="n"/>
      <c r="G100" s="939" t="n">
        <v>259403</v>
      </c>
      <c r="H100" s="939" t="n">
        <v>535156</v>
      </c>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 xml:space="preserve">   Interest income using the effective interest rate method</t>
        </is>
      </c>
      <c r="C111" s="939" t="n"/>
      <c r="D111" s="939" t="n"/>
      <c r="E111" s="939" t="n"/>
      <c r="F111" s="939" t="n"/>
      <c r="G111" s="939" t="n">
        <v>16783</v>
      </c>
      <c r="H111" s="939" t="n">
        <v>2880</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inlineStr">
        <is>
          <t xml:space="preserve">   Lease liabilities</t>
        </is>
      </c>
      <c r="C112" s="939" t="n"/>
      <c r="D112" s="939" t="n"/>
      <c r="E112" s="939" t="n"/>
      <c r="F112" s="939" t="n"/>
      <c r="G112" s="939" t="n">
        <v>259403</v>
      </c>
      <c r="H112" s="939" t="n">
        <v>232848</v>
      </c>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 xml:space="preserve">   Net foreign exchange gains</t>
        </is>
      </c>
      <c r="C124" s="952" t="n"/>
      <c r="D124" s="952" t="n"/>
      <c r="E124" s="952" t="n"/>
      <c r="F124" s="952" t="n"/>
      <c r="G124" s="952" t="n">
        <v>73168</v>
      </c>
      <c r="H124" s="952" t="n">
        <v>0</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inlineStr">
        <is>
          <t xml:space="preserve">   Net foreign exchange losses</t>
        </is>
      </c>
      <c r="C125" s="991" t="n"/>
      <c r="D125" s="991" t="n"/>
      <c r="E125" s="991" t="n"/>
      <c r="F125" s="991" t="n"/>
      <c r="G125" s="991" t="n">
        <v>0</v>
      </c>
      <c r="H125" s="991" t="n">
        <v>302308</v>
      </c>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 xml:space="preserve">   Current year</t>
        </is>
      </c>
      <c r="D138" s="939" t="n"/>
      <c r="E138" s="939" t="n"/>
      <c r="F138" s="939" t="n"/>
      <c r="G138" s="939" t="n">
        <v>3535055</v>
      </c>
      <c r="H138" s="939" t="n">
        <v>2444789</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inlineStr">
        <is>
          <t xml:space="preserve"> (b)  Profit before income tax</t>
        </is>
      </c>
      <c r="C139" s="939" t="n"/>
      <c r="D139" s="939" t="n"/>
      <c r="E139" s="939" t="n"/>
      <c r="F139" s="939" t="n"/>
      <c r="G139" s="939" t="n">
        <v>12061486</v>
      </c>
      <c r="H139" s="939" t="n">
        <v>7447518</v>
      </c>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16692150</v>
      </c>
      <c r="G12" s="1029" t="n">
        <v>11993938</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-347479</v>
      </c>
      <c r="G13" s="1028" t="n">
        <v>-392542</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149851</v>
      </c>
      <c r="G16" s="1028" t="n">
        <v>8432</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-197628</v>
      </c>
      <c r="G18" s="1029" t="n">
        <v>-384110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-6786953</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-758930</v>
      </c>
      <c r="G23" s="1028" t="n">
        <v>-806391</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-758930</v>
      </c>
      <c r="G25" s="1029" t="n">
        <v>-7593344</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