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HINO MOTOR SALES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21"/>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on hand</t>
        </is>
      </c>
      <c r="C15" s="103" t="n"/>
      <c r="D15" s="103" t="n"/>
      <c r="E15" s="103" t="n"/>
      <c r="F15" s="103" t="n"/>
      <c r="G15" s="103" t="n">
        <v>1588</v>
      </c>
      <c r="H15" s="103" t="n">
        <v>0</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None Bank balances</t>
        </is>
      </c>
      <c r="C16" s="103" t="n"/>
      <c r="D16" s="103" t="n"/>
      <c r="E16" s="103" t="n"/>
      <c r="F16" s="103" t="n"/>
      <c r="G16" s="103" t="n">
        <v>13193240</v>
      </c>
      <c r="H16" s="103" t="n">
        <v>17144081</v>
      </c>
      <c r="I16" s="104" t="n"/>
      <c r="N16" s="105">
        <f>B16</f>
        <v/>
      </c>
      <c r="O16" s="106" t="inlineStr"/>
      <c r="P16" s="106" t="inlineStr"/>
      <c r="Q16" s="106" t="inlineStr"/>
      <c r="R16" s="106" t="inlineStr"/>
      <c r="S16" s="106">
        <f>G16*BS!$B$9</f>
        <v/>
      </c>
      <c r="T16" s="106">
        <f>H16*BS!$B$9</f>
        <v/>
      </c>
      <c r="U16" s="107">
        <f>I16</f>
        <v/>
      </c>
    </row>
    <row r="17" customFormat="1" s="79">
      <c r="A17" s="618" t="n"/>
      <c r="B17" s="102" t="inlineStr">
        <is>
          <t xml:space="preserve"> None Cash and cash equivalents in the statement of cash flows</t>
        </is>
      </c>
      <c r="C17" s="103" t="n"/>
      <c r="D17" s="103" t="n"/>
      <c r="E17" s="103" t="n"/>
      <c r="F17" s="103" t="n"/>
      <c r="G17" s="103" t="n">
        <v>13194828</v>
      </c>
      <c r="H17" s="103" t="n">
        <v>17144081</v>
      </c>
      <c r="I17" s="104" t="n"/>
      <c r="N17" s="105">
        <f>B17</f>
        <v/>
      </c>
      <c r="O17" s="106" t="inlineStr"/>
      <c r="P17" s="106" t="inlineStr"/>
      <c r="Q17" s="106" t="inlineStr"/>
      <c r="R17" s="106" t="inlineStr"/>
      <c r="S17" s="106">
        <f>G17*BS!$B$9</f>
        <v/>
      </c>
      <c r="T17" s="106">
        <f>H17*BS!$B$9</f>
        <v/>
      </c>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Trade receivables nan</t>
        </is>
      </c>
      <c r="C29" s="103" t="n"/>
      <c r="D29" s="103" t="n"/>
      <c r="E29" s="103" t="n"/>
      <c r="F29" s="103" t="n"/>
      <c r="G29" s="103" t="n">
        <v>120689684</v>
      </c>
      <c r="H29" s="103" t="n">
        <v>125686659</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Spare parts At cost</t>
        </is>
      </c>
      <c r="C43" s="103" t="n"/>
      <c r="D43" s="103" t="n"/>
      <c r="E43" s="103" t="n"/>
      <c r="F43" s="103" t="n"/>
      <c r="G43" s="103" t="n">
        <v>14367964</v>
      </c>
      <c r="H43" s="103" t="n">
        <v>18689399</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Spare parts Provision for obsolescence</t>
        </is>
      </c>
      <c r="C44" s="103" t="n"/>
      <c r="D44" s="103" t="n"/>
      <c r="E44" s="103" t="n"/>
      <c r="F44" s="103" t="n"/>
      <c r="G44" s="103" t="n">
        <v>-379530</v>
      </c>
      <c r="H44" s="103" t="n">
        <v>-474531</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 Spare parts Demonstrator units at cost</t>
        </is>
      </c>
      <c r="C45" s="103" t="n"/>
      <c r="D45" s="103" t="n"/>
      <c r="E45" s="103" t="n"/>
      <c r="F45" s="103" t="n"/>
      <c r="G45" s="103" t="n">
        <v>1844631</v>
      </c>
      <c r="H45" s="103" t="n">
        <v>2052535</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inlineStr">
        <is>
          <t xml:space="preserve"> Spare parts Training vehicles at cost</t>
        </is>
      </c>
      <c r="C46" s="103" t="n"/>
      <c r="D46" s="103" t="n"/>
      <c r="E46" s="103" t="n"/>
      <c r="F46" s="103" t="n"/>
      <c r="G46" s="103" t="n">
        <v>0</v>
      </c>
      <c r="H46" s="103" t="n">
        <v>275665</v>
      </c>
      <c r="I46" s="930" t="n"/>
      <c r="N46" s="105">
        <f>B46</f>
        <v/>
      </c>
      <c r="O46" s="106" t="inlineStr"/>
      <c r="P46" s="106" t="inlineStr"/>
      <c r="Q46" s="106" t="inlineStr"/>
      <c r="R46" s="106" t="inlineStr"/>
      <c r="S46" s="106">
        <f>G46*BS!$B$9</f>
        <v/>
      </c>
      <c r="T46" s="106">
        <f>H46*BS!$B$9</f>
        <v/>
      </c>
      <c r="U46" s="929">
        <f>I46</f>
        <v/>
      </c>
      <c r="V46" s="927" t="n"/>
      <c r="W46" s="927" t="n"/>
    </row>
    <row r="47" customFormat="1" s="79">
      <c r="A47" s="618" t="n"/>
      <c r="B47" s="102" t="inlineStr">
        <is>
          <t xml:space="preserve"> Spare parts Stock in transit at cost</t>
        </is>
      </c>
      <c r="C47" s="103" t="n"/>
      <c r="D47" s="103" t="n"/>
      <c r="E47" s="103" t="n"/>
      <c r="F47" s="103" t="n"/>
      <c r="G47" s="103" t="n">
        <v>42775001</v>
      </c>
      <c r="H47" s="103" t="n">
        <v>46946929</v>
      </c>
      <c r="I47" s="930" t="n"/>
      <c r="N47" s="105">
        <f>B47</f>
        <v/>
      </c>
      <c r="O47" s="106" t="inlineStr"/>
      <c r="P47" s="106" t="inlineStr"/>
      <c r="Q47" s="106" t="inlineStr"/>
      <c r="R47" s="106" t="inlineStr"/>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Current Trade receivables nan</t>
        </is>
      </c>
      <c r="C56" s="939" t="n"/>
      <c r="D56" s="939" t="n"/>
      <c r="E56" s="939" t="n"/>
      <c r="F56" s="939" t="n"/>
      <c r="G56" s="939" t="n">
        <v>120689684</v>
      </c>
      <c r="H56" s="939" t="n">
        <v>125686659</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 xml:space="preserve"> Current Amounts due from related party 20</t>
        </is>
      </c>
      <c r="C57" s="939" t="n"/>
      <c r="D57" s="939" t="n"/>
      <c r="E57" s="939" t="n"/>
      <c r="F57" s="939" t="n"/>
      <c r="G57" s="939" t="n">
        <v>563747</v>
      </c>
      <c r="H57" s="939" t="n">
        <v>679869</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 xml:space="preserve"> Current Other receivables nan</t>
        </is>
      </c>
      <c r="C58" s="939" t="n"/>
      <c r="D58" s="939" t="n"/>
      <c r="E58" s="939" t="n"/>
      <c r="F58" s="939" t="n"/>
      <c r="G58" s="939" t="n">
        <v>35876</v>
      </c>
      <c r="H58" s="939" t="n">
        <v>32014</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inlineStr">
        <is>
          <t xml:space="preserve"> Current Bond deposits</t>
        </is>
      </c>
      <c r="C59" s="939" t="n"/>
      <c r="D59" s="939" t="n"/>
      <c r="E59" s="939" t="n"/>
      <c r="F59" s="939" t="n"/>
      <c r="G59" s="939" t="n">
        <v>27876</v>
      </c>
      <c r="H59" s="939" t="n">
        <v>23856</v>
      </c>
      <c r="I59" s="137" t="n"/>
      <c r="N59" s="105">
        <f>B59</f>
        <v/>
      </c>
      <c r="O59" s="106" t="inlineStr"/>
      <c r="P59" s="106" t="inlineStr"/>
      <c r="Q59" s="106" t="inlineStr"/>
      <c r="R59" s="106" t="inlineStr"/>
      <c r="S59" s="106">
        <f>G59*BS!$B$9</f>
        <v/>
      </c>
      <c r="T59" s="106">
        <f>H59*BS!$B$9</f>
        <v/>
      </c>
      <c r="U59" s="107">
        <f>I59</f>
        <v/>
      </c>
      <c r="V59" s="932" t="n"/>
      <c r="W59" s="933" t="n"/>
    </row>
    <row r="60" customFormat="1" s="79">
      <c r="A60" s="618" t="n"/>
      <c r="B60" s="102" t="inlineStr">
        <is>
          <t xml:space="preserve"> Current Other</t>
        </is>
      </c>
      <c r="C60" s="939" t="n"/>
      <c r="D60" s="939" t="n"/>
      <c r="E60" s="939" t="n"/>
      <c r="F60" s="939" t="n"/>
      <c r="G60" s="939" t="n">
        <v>1513</v>
      </c>
      <c r="H60" s="939" t="n">
        <v>0</v>
      </c>
      <c r="I60" s="137" t="n"/>
      <c r="N60" s="105">
        <f>B60</f>
        <v/>
      </c>
      <c r="O60" s="106" t="inlineStr"/>
      <c r="P60" s="106" t="inlineStr"/>
      <c r="Q60" s="106" t="inlineStr"/>
      <c r="R60" s="106" t="inlineStr"/>
      <c r="S60" s="106">
        <f>G60*BS!$B$9</f>
        <v/>
      </c>
      <c r="T60" s="106">
        <f>H60*BS!$B$9</f>
        <v/>
      </c>
      <c r="U60" s="107">
        <f>I60</f>
        <v/>
      </c>
      <c r="V60" s="932" t="n"/>
      <c r="W60" s="933" t="n"/>
    </row>
    <row r="61" customFormat="1" s="79">
      <c r="A61" s="618" t="n"/>
      <c r="B61" s="102" t="inlineStr">
        <is>
          <t>Prepayments</t>
        </is>
      </c>
      <c r="C61" s="939" t="n"/>
      <c r="D61" s="939" t="n"/>
      <c r="E61" s="939" t="n"/>
      <c r="F61" s="939" t="n"/>
      <c r="G61" s="939" t="n">
        <v>559696</v>
      </c>
      <c r="H61" s="939" t="n">
        <v>1427037</v>
      </c>
      <c r="I61" s="137" t="n"/>
      <c r="N61" s="105">
        <f>B61</f>
        <v/>
      </c>
      <c r="O61" s="106" t="inlineStr"/>
      <c r="P61" s="106" t="inlineStr"/>
      <c r="Q61" s="106" t="inlineStr"/>
      <c r="R61" s="106" t="inlineStr"/>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-81631665</v>
      </c>
      <c r="H70" s="939" t="n">
        <v>-91543907</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B86" t="inlineStr">
        <is>
          <t>Furniture and fixtures Freehold land Freehold land Cost Balance at 31 March 2023</t>
        </is>
      </c>
      <c r="G86" t="n">
        <v>0</v>
      </c>
      <c r="H86" t="n">
        <v>3756486</v>
      </c>
      <c r="N86">
        <f>B86</f>
        <v/>
      </c>
      <c r="O86" t="inlineStr"/>
      <c r="P86" t="inlineStr"/>
      <c r="Q86" t="inlineStr"/>
      <c r="R86" t="inlineStr"/>
      <c r="S86">
        <f>G86*BS!$B$9</f>
        <v/>
      </c>
      <c r="T86">
        <f>H86*BS!$B$9</f>
        <v/>
      </c>
    </row>
    <row r="87" customFormat="1" s="79">
      <c r="B87" t="inlineStr">
        <is>
          <t>Furniture and fixtures Freehold land Freehold land Carrying amounts 2022 At31 March 2022</t>
        </is>
      </c>
      <c r="G87" t="n">
        <v>3756486</v>
      </c>
      <c r="H87" t="n">
        <v>0</v>
      </c>
      <c r="N87">
        <f>B87</f>
        <v/>
      </c>
      <c r="O87" t="inlineStr"/>
      <c r="P87" t="inlineStr"/>
      <c r="Q87" t="inlineStr"/>
      <c r="R87" t="inlineStr"/>
      <c r="S87">
        <f>G87*BS!$B$9</f>
        <v/>
      </c>
      <c r="T87">
        <f>H87*BS!$B$9</f>
        <v/>
      </c>
    </row>
    <row r="88" customFormat="1" s="79">
      <c r="B88" t="inlineStr">
        <is>
          <t>Furniture and fixtures Freehold land Freehold land Carrying amounts 2023 At31 March 2023</t>
        </is>
      </c>
      <c r="G88" t="n">
        <v>0</v>
      </c>
      <c r="H88" t="n">
        <v>3756486</v>
      </c>
      <c r="N88">
        <f>B88</f>
        <v/>
      </c>
      <c r="O88" t="inlineStr"/>
      <c r="P88" t="inlineStr"/>
      <c r="Q88" t="inlineStr"/>
      <c r="R88" t="inlineStr"/>
      <c r="S88">
        <f>G88*BS!$B$9</f>
        <v/>
      </c>
      <c r="T88">
        <f>H88*BS!$B$9</f>
        <v/>
      </c>
    </row>
    <row r="89" customFormat="1" s="79">
      <c r="B89" t="inlineStr">
        <is>
          <t>Furniture and fixtures Freehold land Buildings Cost Balance at 31 March 2023</t>
        </is>
      </c>
      <c r="G89" t="n">
        <v>0</v>
      </c>
      <c r="H89" t="n">
        <v>5147891</v>
      </c>
      <c r="N89">
        <f>B89</f>
        <v/>
      </c>
      <c r="O89" t="inlineStr"/>
      <c r="P89" t="inlineStr"/>
      <c r="Q89" t="inlineStr"/>
      <c r="R89" t="inlineStr"/>
      <c r="S89">
        <f>G89*BS!$B$9</f>
        <v/>
      </c>
      <c r="T89">
        <f>H89*BS!$B$9</f>
        <v/>
      </c>
    </row>
    <row r="90" customFormat="1" s="79">
      <c r="A90" s="618" t="n"/>
      <c r="B90" s="102" t="inlineStr">
        <is>
          <t>Furniture and fixtures Freehold land Buildings Carrying amounts 2022 At31 March 2022</t>
        </is>
      </c>
      <c r="C90" s="939" t="n"/>
      <c r="D90" s="939" t="n"/>
      <c r="E90" s="939" t="n"/>
      <c r="F90" s="939" t="n"/>
      <c r="G90" s="939" t="n">
        <v>2663806</v>
      </c>
      <c r="H90" s="939" t="n">
        <v>0</v>
      </c>
      <c r="I90" s="928" t="n"/>
      <c r="N90" s="105">
        <f>B90</f>
        <v/>
      </c>
      <c r="O90" s="106" t="inlineStr"/>
      <c r="P90" s="106" t="inlineStr"/>
      <c r="Q90" s="106" t="inlineStr"/>
      <c r="R90" s="106" t="inlineStr"/>
      <c r="S90" s="106">
        <f>G90*BS!$B$9</f>
        <v/>
      </c>
      <c r="T90" s="106">
        <f>H90*BS!$B$9</f>
        <v/>
      </c>
      <c r="U90" s="929">
        <f>I86</f>
        <v/>
      </c>
      <c r="V90" s="927" t="n"/>
      <c r="W90" s="927" t="n"/>
    </row>
    <row r="91" customFormat="1" s="79">
      <c r="A91" s="618" t="n"/>
      <c r="B91" s="102" t="inlineStr">
        <is>
          <t>Furniture and fixtures Freehold land Buildings Carrying amounts 2023 At31 March 2023</t>
        </is>
      </c>
      <c r="C91" s="939" t="n"/>
      <c r="D91" s="939" t="n"/>
      <c r="E91" s="939" t="n"/>
      <c r="F91" s="939" t="n"/>
      <c r="G91" s="939" t="n">
        <v>0</v>
      </c>
      <c r="H91" s="939" t="n">
        <v>2614007</v>
      </c>
      <c r="I91" s="928" t="n"/>
      <c r="N91" s="105">
        <f>B91</f>
        <v/>
      </c>
      <c r="O91" s="106" t="inlineStr"/>
      <c r="P91" s="106" t="inlineStr"/>
      <c r="Q91" s="106" t="inlineStr"/>
      <c r="R91" s="106" t="inlineStr"/>
      <c r="S91" s="106">
        <f>G91*BS!$B$9</f>
        <v/>
      </c>
      <c r="T91" s="106">
        <f>H91*BS!$B$9</f>
        <v/>
      </c>
      <c r="U91" s="929">
        <f>I87</f>
        <v/>
      </c>
      <c r="V91" s="927" t="n"/>
      <c r="W91" s="927" t="n"/>
    </row>
    <row r="92" customFormat="1" s="79">
      <c r="A92" s="618" t="n"/>
      <c r="B92" s="102" t="inlineStr">
        <is>
          <t>Furniture and fixtures Plant and equipment Plant and equipment Cost Balance at 31 March 2023</t>
        </is>
      </c>
      <c r="C92" s="939" t="n"/>
      <c r="D92" s="939" t="n"/>
      <c r="E92" s="939" t="n"/>
      <c r="F92" s="939" t="n"/>
      <c r="G92" s="939" t="n">
        <v>0</v>
      </c>
      <c r="H92" s="939" t="n">
        <v>5639054</v>
      </c>
      <c r="I92" s="928" t="n"/>
      <c r="N92" s="105">
        <f>B92</f>
        <v/>
      </c>
      <c r="O92" s="106" t="inlineStr"/>
      <c r="P92" s="106" t="inlineStr"/>
      <c r="Q92" s="106" t="inlineStr"/>
      <c r="R92" s="106" t="inlineStr"/>
      <c r="S92" s="106">
        <f>G92*BS!$B$9</f>
        <v/>
      </c>
      <c r="T92" s="106">
        <f>H92*BS!$B$9</f>
        <v/>
      </c>
      <c r="U92" s="929">
        <f>I88</f>
        <v/>
      </c>
      <c r="V92" s="927" t="n"/>
      <c r="W92" s="927" t="n"/>
    </row>
    <row r="93" customFormat="1" s="79">
      <c r="A93" s="618" t="n"/>
      <c r="B93" s="102" t="inlineStr">
        <is>
          <t>Furniture and fixtures Plant and equipment Plant and equipment Carrying amounts 2022 At31 March 2022</t>
        </is>
      </c>
      <c r="C93" s="103" t="n"/>
      <c r="D93" s="103" t="n"/>
      <c r="E93" s="103" t="n"/>
      <c r="F93" s="103" t="n"/>
      <c r="G93" s="103" t="n">
        <v>2280642</v>
      </c>
      <c r="H93" s="103" t="n">
        <v>0</v>
      </c>
      <c r="I93" s="928" t="n"/>
      <c r="N93" s="105">
        <f>B93</f>
        <v/>
      </c>
      <c r="O93" s="106" t="inlineStr"/>
      <c r="P93" s="106" t="inlineStr"/>
      <c r="Q93" s="106" t="inlineStr"/>
      <c r="R93" s="106" t="inlineStr"/>
      <c r="S93" s="106">
        <f>G93*BS!$B$9</f>
        <v/>
      </c>
      <c r="T93" s="106">
        <f>H93*BS!$B$9</f>
        <v/>
      </c>
      <c r="U93" s="929">
        <f>I89</f>
        <v/>
      </c>
      <c r="V93" s="927" t="n"/>
      <c r="W93" s="927" t="n"/>
    </row>
    <row r="94" customFormat="1" s="79">
      <c r="A94" s="618" t="n"/>
      <c r="B94" s="102" t="inlineStr">
        <is>
          <t>Furniture and fixtures Plant and equipment Plant and equipment Carrying amounts 2023 At31 March 2023</t>
        </is>
      </c>
      <c r="C94" s="939" t="n"/>
      <c r="D94" s="939" t="n"/>
      <c r="E94" s="939" t="n"/>
      <c r="F94" s="939" t="n"/>
      <c r="G94" s="939" t="n">
        <v>0</v>
      </c>
      <c r="H94" s="939" t="n">
        <v>2840460</v>
      </c>
      <c r="I94" s="945" t="n"/>
      <c r="N94" s="105">
        <f>B94</f>
        <v/>
      </c>
      <c r="O94" s="106" t="inlineStr"/>
      <c r="P94" s="106" t="inlineStr"/>
      <c r="Q94" s="106" t="inlineStr"/>
      <c r="R94" s="106" t="inlineStr"/>
      <c r="S94" s="106">
        <f>G94*BS!$B$9</f>
        <v/>
      </c>
      <c r="T94" s="106">
        <f>H94*BS!$B$9</f>
        <v/>
      </c>
      <c r="U94" s="946">
        <f>I90</f>
        <v/>
      </c>
      <c r="V94" s="927" t="n"/>
      <c r="W94" s="927" t="n"/>
    </row>
    <row r="95" customFormat="1" s="79">
      <c r="A95" s="618" t="n"/>
      <c r="B95" s="102" t="inlineStr">
        <is>
          <t>Furniture and fixtures Furniture and fixtures Furniture and fixtures Cost Balance at 31 March 2023</t>
        </is>
      </c>
      <c r="C95" s="939" t="n"/>
      <c r="D95" s="939" t="n"/>
      <c r="E95" s="939" t="n"/>
      <c r="F95" s="939" t="n"/>
      <c r="G95" s="939" t="n">
        <v>0</v>
      </c>
      <c r="H95" s="939" t="n">
        <v>2468809</v>
      </c>
      <c r="I95" s="947" t="n"/>
      <c r="K95" s="948" t="n"/>
      <c r="N95" s="105">
        <f>B95</f>
        <v/>
      </c>
      <c r="O95" s="106" t="inlineStr"/>
      <c r="P95" s="106" t="inlineStr"/>
      <c r="Q95" s="106" t="inlineStr"/>
      <c r="R95" s="106" t="inlineStr"/>
      <c r="S95" s="106">
        <f>G95*BS!$B$9</f>
        <v/>
      </c>
      <c r="T95" s="106">
        <f>H95*BS!$B$9</f>
        <v/>
      </c>
      <c r="U95" s="946">
        <f>I91</f>
        <v/>
      </c>
      <c r="V95" s="941" t="n"/>
      <c r="W95" s="941" t="n"/>
    </row>
    <row r="96" customFormat="1" s="79">
      <c r="A96" s="618" t="n"/>
      <c r="B96" s="102" t="inlineStr">
        <is>
          <t>Capital works in progress Capital works in progress Capital works in progress Cost Balance at 31 March 2023</t>
        </is>
      </c>
      <c r="C96" s="939" t="n"/>
      <c r="D96" s="939" t="n"/>
      <c r="E96" s="939" t="n"/>
      <c r="F96" s="939" t="n"/>
      <c r="G96" s="939" t="n">
        <v>0</v>
      </c>
      <c r="H96" s="939" t="n">
        <v>168072</v>
      </c>
      <c r="I96" s="947" t="n"/>
      <c r="K96" s="948" t="n"/>
      <c r="N96" s="105">
        <f>B96</f>
        <v/>
      </c>
      <c r="O96" s="106" t="inlineStr"/>
      <c r="P96" s="106" t="inlineStr"/>
      <c r="Q96" s="106" t="inlineStr"/>
      <c r="R96" s="106" t="inlineStr"/>
      <c r="S96" s="106">
        <f>G96*BS!$B$9</f>
        <v/>
      </c>
      <c r="T96" s="106">
        <f>H96*BS!$B$9</f>
        <v/>
      </c>
      <c r="U96" s="946">
        <f>I92</f>
        <v/>
      </c>
      <c r="V96" s="941" t="n"/>
      <c r="W96" s="941" t="n"/>
    </row>
    <row r="97" customFormat="1" s="79">
      <c r="A97" s="618" t="n"/>
      <c r="B97" s="102" t="inlineStr">
        <is>
          <t>Capital works in progress Capital works in progress Capital works in progress Carrying amounts 2022 At31 March 2022</t>
        </is>
      </c>
      <c r="C97" s="939" t="n"/>
      <c r="D97" s="939" t="n"/>
      <c r="E97" s="939" t="n"/>
      <c r="F97" s="939" t="n"/>
      <c r="G97" s="939" t="n">
        <v>129023</v>
      </c>
      <c r="H97" s="939" t="n">
        <v>0</v>
      </c>
      <c r="I97" s="947" t="n"/>
      <c r="K97" s="948" t="n"/>
      <c r="N97" s="105">
        <f>B97</f>
        <v/>
      </c>
      <c r="O97" s="106" t="inlineStr"/>
      <c r="P97" s="106" t="inlineStr"/>
      <c r="Q97" s="106" t="inlineStr"/>
      <c r="R97" s="106" t="inlineStr"/>
      <c r="S97" s="106">
        <f>G97*BS!$B$9</f>
        <v/>
      </c>
      <c r="T97" s="106">
        <f>H97*BS!$B$9</f>
        <v/>
      </c>
      <c r="U97" s="946">
        <f>I93</f>
        <v/>
      </c>
      <c r="V97" s="941" t="n"/>
      <c r="W97" s="941" t="n"/>
    </row>
    <row r="98" customFormat="1" s="79">
      <c r="A98" s="618" t="n"/>
      <c r="B98" s="102" t="inlineStr">
        <is>
          <t>Capital works in progress Capital works in progress Capital works in progress Carrying amounts 2023 At31 March 2023</t>
        </is>
      </c>
      <c r="C98" s="939" t="n"/>
      <c r="D98" s="939" t="n"/>
      <c r="E98" s="939" t="n"/>
      <c r="F98" s="939" t="n"/>
      <c r="G98" s="939" t="n">
        <v>0</v>
      </c>
      <c r="H98" s="939" t="n">
        <v>168072</v>
      </c>
      <c r="I98" s="947" t="n"/>
      <c r="K98" s="948" t="n"/>
      <c r="N98" s="105">
        <f>B98</f>
        <v/>
      </c>
      <c r="O98" s="106" t="inlineStr"/>
      <c r="P98" s="106" t="inlineStr"/>
      <c r="Q98" s="106" t="inlineStr"/>
      <c r="R98" s="106" t="inlineStr"/>
      <c r="S98" s="106">
        <f>G98*BS!$B$9</f>
        <v/>
      </c>
      <c r="T98" s="106">
        <f>H98*BS!$B$9</f>
        <v/>
      </c>
      <c r="U98" s="946">
        <f>I94</f>
        <v/>
      </c>
      <c r="V98" s="941" t="n"/>
      <c r="W98" s="941" t="n"/>
    </row>
    <row r="99" customFormat="1" s="117">
      <c r="A99" s="618" t="n"/>
      <c r="B99" s="102" t="n"/>
      <c r="C99" s="939" t="n"/>
      <c r="D99" s="939" t="n"/>
      <c r="E99" s="939" t="n"/>
      <c r="F99" s="939" t="n"/>
      <c r="G99" s="939" t="n"/>
      <c r="H99" s="939" t="n"/>
      <c r="I99" s="947" t="n"/>
      <c r="K99" s="948" t="n"/>
      <c r="N99" s="105" t="inlineStr"/>
      <c r="O99" s="106" t="inlineStr"/>
      <c r="P99" s="106" t="inlineStr"/>
      <c r="Q99" s="106" t="inlineStr"/>
      <c r="R99" s="106" t="inlineStr"/>
      <c r="S99" s="106" t="inlineStr"/>
      <c r="T99" s="106" t="inlineStr"/>
      <c r="U99" s="946">
        <f>I95</f>
        <v/>
      </c>
      <c r="V99" s="941" t="n"/>
      <c r="W99" s="941" t="n"/>
    </row>
    <row r="100" customFormat="1" s="79">
      <c r="A100" s="618" t="n"/>
      <c r="B100" s="102" t="n"/>
      <c r="C100" s="939" t="n"/>
      <c r="D100" s="939" t="n"/>
      <c r="E100" s="939" t="n"/>
      <c r="F100" s="939" t="n"/>
      <c r="G100" s="939" t="n"/>
      <c r="H100" s="939" t="n"/>
      <c r="I100" s="947" t="n"/>
      <c r="K100" s="948" t="n"/>
      <c r="N100" s="105" t="inlineStr"/>
      <c r="O100" s="106" t="inlineStr"/>
      <c r="P100" s="106" t="inlineStr"/>
      <c r="Q100" s="106" t="inlineStr"/>
      <c r="R100" s="106" t="inlineStr"/>
      <c r="S100" s="106" t="inlineStr"/>
      <c r="T100" s="106" t="inlineStr"/>
      <c r="U100" s="946">
        <f>I96</f>
        <v/>
      </c>
      <c r="V100" s="941" t="n"/>
      <c r="W100" s="941" t="n"/>
    </row>
    <row r="101" customFormat="1" s="79">
      <c r="A101" s="618" t="inlineStr">
        <is>
          <t>K13</t>
        </is>
      </c>
      <c r="B101" s="96" t="inlineStr">
        <is>
          <t xml:space="preserve">Total </t>
        </is>
      </c>
      <c r="C101" s="944">
        <f>SUM(INDIRECT(ADDRESS(MATCH("K12",$A:$A,0)+1,COLUMN(C$12),4)&amp;":"&amp;ADDRESS(MATCH("K13",$A:$A,0)-1,COLUMN(C$12),4)))</f>
        <v/>
      </c>
      <c r="D101" s="944">
        <f>SUM(INDIRECT(ADDRESS(MATCH("K12",$A:$A,0)+1,COLUMN(D$12),4)&amp;":"&amp;ADDRESS(MATCH("K13",$A:$A,0)-1,COLUMN(D$12),4)))</f>
        <v/>
      </c>
      <c r="E101" s="944">
        <f>SUM(INDIRECT(ADDRESS(MATCH("K12",$A:$A,0)+1,COLUMN(E$12),4)&amp;":"&amp;ADDRESS(MATCH("K13",$A:$A,0)-1,COLUMN(E$12),4)))</f>
        <v/>
      </c>
      <c r="F101" s="944">
        <f>SUM(INDIRECT(ADDRESS(MATCH("K12",$A:$A,0)+1,COLUMN(F$12),4)&amp;":"&amp;ADDRESS(MATCH("K13",$A:$A,0)-1,COLUMN(F$12),4)))</f>
        <v/>
      </c>
      <c r="G101" s="944">
        <f>SUM(INDIRECT(ADDRESS(MATCH("K12",$A:$A,0)+1,COLUMN(G$12),4)&amp;":"&amp;ADDRESS(MATCH("K13",$A:$A,0)-1,COLUMN(G$12),4)))</f>
        <v/>
      </c>
      <c r="H101" s="944">
        <f>SUM(INDIRECT(ADDRESS(MATCH("K12",$A:$A,0)+1,COLUMN(H$12),4)&amp;":"&amp;ADDRESS(MATCH("K13",$A:$A,0)-1,COLUMN(H$12),4)))</f>
        <v/>
      </c>
      <c r="I101" s="947" t="n"/>
      <c r="K101" s="948" t="n"/>
      <c r="N101" s="114">
        <f>B101</f>
        <v/>
      </c>
      <c r="O101" s="115">
        <f>C101*BS!$B$9</f>
        <v/>
      </c>
      <c r="P101" s="115">
        <f>D101*BS!$B$9</f>
        <v/>
      </c>
      <c r="Q101" s="115">
        <f>E101*BS!$B$9</f>
        <v/>
      </c>
      <c r="R101" s="115">
        <f>F101*BS!$B$9</f>
        <v/>
      </c>
      <c r="S101" s="115">
        <f>G101*BS!$B$9</f>
        <v/>
      </c>
      <c r="T101" s="115">
        <f>H101*BS!$B$9</f>
        <v/>
      </c>
      <c r="U101" s="115">
        <f>I97*BS!$B$9</f>
        <v/>
      </c>
      <c r="V101" s="941" t="n"/>
      <c r="W101" s="941" t="n"/>
    </row>
    <row r="102" customFormat="1" s="79">
      <c r="A102" s="618" t="n"/>
      <c r="B102" s="102" t="n"/>
      <c r="C102" s="939"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107" t="n"/>
      <c r="V102" s="941" t="n"/>
      <c r="W102" s="941" t="n"/>
    </row>
    <row r="103" customFormat="1" s="79">
      <c r="A103" s="618" t="inlineStr">
        <is>
          <t>K14</t>
        </is>
      </c>
      <c r="B103" s="96" t="inlineStr">
        <is>
          <t xml:space="preserve">Adjustment: Depreciation </t>
        </is>
      </c>
      <c r="C103" s="949" t="n"/>
      <c r="D103" s="949" t="n"/>
      <c r="E103" s="949" t="n"/>
      <c r="F103" s="949" t="n"/>
      <c r="G103" s="949" t="n"/>
      <c r="H103" s="949" t="n"/>
      <c r="I103" s="947" t="n"/>
      <c r="J103" s="85" t="n"/>
      <c r="K103" s="950" t="n"/>
      <c r="L103" s="85" t="n"/>
      <c r="M103" s="85" t="n"/>
      <c r="N103" s="114">
        <f>B103</f>
        <v/>
      </c>
      <c r="O103" s="115" t="inlineStr"/>
      <c r="P103" s="115" t="inlineStr"/>
      <c r="Q103" s="115" t="inlineStr"/>
      <c r="R103" s="115" t="inlineStr"/>
      <c r="S103" s="115" t="inlineStr"/>
      <c r="T103" s="115" t="inlineStr"/>
      <c r="U103" s="951">
        <f>I99</f>
        <v/>
      </c>
      <c r="V103" s="941" t="n"/>
      <c r="W103" s="941" t="n"/>
      <c r="X103" s="85" t="n"/>
      <c r="Y103" s="85" t="n"/>
      <c r="Z103" s="85" t="n"/>
      <c r="AA103" s="85" t="n"/>
      <c r="AB103" s="85" t="n"/>
      <c r="AC103" s="85" t="n"/>
      <c r="AD103" s="85" t="n"/>
      <c r="AE103" s="85" t="n"/>
      <c r="AF103" s="85" t="n"/>
      <c r="AG103" s="85" t="n"/>
      <c r="AH103" s="85" t="n"/>
      <c r="AI103" s="85" t="n"/>
      <c r="AJ103" s="85" t="n"/>
      <c r="AK103" s="85" t="n"/>
      <c r="AL103" s="85" t="n"/>
      <c r="AM103" s="85" t="n"/>
      <c r="AN103" s="85" t="n"/>
      <c r="AO103" s="85" t="n"/>
      <c r="AP103" s="85" t="n"/>
      <c r="AQ103" s="85" t="n"/>
      <c r="AR103" s="85" t="n"/>
      <c r="AS103" s="85" t="n"/>
      <c r="AT103" s="85" t="n"/>
      <c r="AU103" s="85" t="n"/>
      <c r="AV103" s="85" t="n"/>
      <c r="AW103" s="85" t="n"/>
      <c r="AX103" s="85" t="n"/>
      <c r="AY103" s="85" t="n"/>
      <c r="AZ103" s="85" t="n"/>
      <c r="BA103" s="85" t="n"/>
      <c r="BB103" s="85" t="n"/>
      <c r="BC103" s="85" t="n"/>
      <c r="BD103" s="85" t="n"/>
      <c r="BE103" s="85" t="n"/>
      <c r="BF103" s="85" t="n"/>
      <c r="BG103" s="85" t="n"/>
      <c r="BH103" s="85" t="n"/>
      <c r="BI103" s="85" t="n"/>
      <c r="BJ103" s="85" t="n"/>
      <c r="BK103" s="85" t="n"/>
      <c r="BL103" s="85" t="n"/>
      <c r="BM103" s="85" t="n"/>
      <c r="BN103" s="85" t="n"/>
      <c r="BO103" s="85" t="n"/>
      <c r="BP103" s="85" t="n"/>
      <c r="BQ103" s="85" t="n"/>
      <c r="BR103" s="85" t="n"/>
      <c r="BS103" s="85" t="n"/>
      <c r="BT103" s="85" t="n"/>
      <c r="BU103" s="85" t="n"/>
      <c r="BV103" s="85" t="n"/>
      <c r="BW103" s="85" t="n"/>
      <c r="BX103" s="85" t="n"/>
      <c r="BY103" s="85" t="n"/>
      <c r="BZ103" s="85" t="n"/>
      <c r="CA103" s="85" t="n"/>
      <c r="CB103" s="85" t="n"/>
      <c r="CC103" s="85" t="n"/>
      <c r="CD103" s="85" t="n"/>
      <c r="CE103" s="85" t="n"/>
      <c r="CF103" s="85" t="n"/>
      <c r="CG103" s="85" t="n"/>
      <c r="CH103" s="85" t="n"/>
      <c r="CI103" s="85" t="n"/>
      <c r="CJ103" s="85" t="n"/>
      <c r="CK103" s="85" t="n"/>
      <c r="CL103" s="85" t="n"/>
      <c r="CM103" s="85" t="n"/>
      <c r="CN103" s="85" t="n"/>
      <c r="CO103" s="85" t="n"/>
      <c r="CP103" s="85" t="n"/>
      <c r="CQ103" s="85" t="n"/>
      <c r="CR103" s="85" t="n"/>
      <c r="CS103" s="85" t="n"/>
      <c r="CT103" s="85" t="n"/>
      <c r="CU103" s="85" t="n"/>
      <c r="CV103" s="85" t="n"/>
      <c r="CW103" s="85" t="n"/>
      <c r="CX103" s="85" t="n"/>
      <c r="CY103" s="85" t="n"/>
      <c r="CZ103" s="85" t="n"/>
      <c r="DA103" s="85" t="n"/>
      <c r="DB103" s="85" t="n"/>
      <c r="DC103" s="85" t="n"/>
      <c r="DD103" s="85" t="n"/>
      <c r="DE103" s="85" t="n"/>
      <c r="DF103" s="85" t="n"/>
      <c r="DG103" s="85" t="n"/>
      <c r="DH103" s="85" t="n"/>
      <c r="DI103" s="85" t="n"/>
      <c r="DJ103" s="85" t="n"/>
      <c r="DK103" s="85" t="n"/>
      <c r="DL103" s="85" t="n"/>
      <c r="DM103" s="85" t="n"/>
      <c r="DN103" s="85" t="n"/>
      <c r="DO103" s="85" t="n"/>
      <c r="DP103" s="85" t="n"/>
      <c r="DQ103" s="85" t="n"/>
      <c r="DR103" s="85" t="n"/>
      <c r="DS103" s="85" t="n"/>
      <c r="DT103" s="85" t="n"/>
      <c r="DU103" s="85" t="n"/>
      <c r="DV103" s="85" t="n"/>
      <c r="DW103" s="85" t="n"/>
      <c r="DX103" s="85" t="n"/>
      <c r="DY103" s="85" t="n"/>
      <c r="DZ103" s="85" t="n"/>
      <c r="EA103" s="85" t="n"/>
      <c r="EB103" s="85" t="n"/>
      <c r="EC103" s="85" t="n"/>
      <c r="ED103" s="85" t="n"/>
      <c r="EE103" s="85" t="n"/>
      <c r="EF103" s="85" t="n"/>
      <c r="EG103" s="85" t="n"/>
      <c r="EH103" s="85" t="n"/>
      <c r="EI103" s="85" t="n"/>
      <c r="EJ103" s="85" t="n"/>
      <c r="EK103" s="85" t="n"/>
      <c r="EL103" s="85" t="n"/>
      <c r="EM103" s="85" t="n"/>
      <c r="EN103" s="85" t="n"/>
      <c r="EO103" s="85" t="n"/>
      <c r="EP103" s="85" t="n"/>
      <c r="EQ103" s="85" t="n"/>
      <c r="ER103" s="85" t="n"/>
      <c r="ES103" s="85" t="n"/>
      <c r="ET103" s="85" t="n"/>
      <c r="EU103" s="85" t="n"/>
      <c r="EV103" s="85" t="n"/>
      <c r="EW103" s="85" t="n"/>
      <c r="EX103" s="85" t="n"/>
      <c r="EY103" s="85" t="n"/>
      <c r="EZ103" s="85" t="n"/>
      <c r="FA103" s="85" t="n"/>
      <c r="FB103" s="85" t="n"/>
      <c r="FC103" s="85" t="n"/>
      <c r="FD103" s="85" t="n"/>
      <c r="FE103" s="85" t="n"/>
      <c r="FF103" s="85" t="n"/>
      <c r="FG103" s="85" t="n"/>
      <c r="FH103" s="85" t="n"/>
      <c r="FI103" s="85" t="n"/>
      <c r="FJ103" s="85" t="n"/>
      <c r="FK103" s="85" t="n"/>
      <c r="FL103" s="85" t="n"/>
      <c r="FM103" s="85" t="n"/>
      <c r="FN103" s="85" t="n"/>
      <c r="FO103" s="85" t="n"/>
      <c r="FP103" s="85" t="n"/>
      <c r="FQ103" s="85" t="n"/>
      <c r="FR103" s="85" t="n"/>
      <c r="FS103" s="85" t="n"/>
      <c r="FT103" s="85" t="n"/>
      <c r="FU103" s="85" t="n"/>
      <c r="FV103" s="85" t="n"/>
      <c r="FW103" s="85" t="n"/>
      <c r="FX103" s="85" t="n"/>
      <c r="FY103" s="85" t="n"/>
      <c r="FZ103" s="85" t="n"/>
      <c r="GA103" s="85" t="n"/>
      <c r="GB103" s="85" t="n"/>
      <c r="GC103" s="85" t="n"/>
      <c r="GD103" s="85" t="n"/>
      <c r="GE103" s="85" t="n"/>
      <c r="GF103" s="85" t="n"/>
      <c r="GG103" s="85" t="n"/>
      <c r="GH103" s="85" t="n"/>
      <c r="GI103" s="85" t="n"/>
      <c r="GJ103" s="85" t="n"/>
      <c r="GK103" s="85" t="n"/>
      <c r="GL103" s="85" t="n"/>
      <c r="GM103" s="85" t="n"/>
      <c r="GN103" s="85" t="n"/>
      <c r="GO103" s="85" t="n"/>
      <c r="GP103" s="85" t="n"/>
      <c r="GQ103" s="85" t="n"/>
      <c r="GR103" s="85" t="n"/>
      <c r="GS103" s="85" t="n"/>
      <c r="GT103" s="85" t="n"/>
      <c r="GU103" s="85" t="n"/>
      <c r="GV103" s="85" t="n"/>
      <c r="GW103" s="85" t="n"/>
      <c r="GX103" s="85" t="n"/>
      <c r="GY103" s="85" t="n"/>
      <c r="GZ103" s="85" t="n"/>
      <c r="HA103" s="85" t="n"/>
      <c r="HB103" s="85" t="n"/>
      <c r="HC103" s="85" t="n"/>
      <c r="HD103" s="85" t="n"/>
      <c r="HE103" s="85" t="n"/>
      <c r="HF103" s="85" t="n"/>
      <c r="HG103" s="85" t="n"/>
      <c r="HH103" s="85" t="n"/>
      <c r="HI103" s="85" t="n"/>
      <c r="HJ103" s="85" t="n"/>
      <c r="HK103" s="85" t="n"/>
      <c r="HL103" s="85" t="n"/>
      <c r="HM103" s="85" t="n"/>
      <c r="HN103" s="85" t="n"/>
      <c r="HO103" s="85" t="n"/>
      <c r="HP103" s="85" t="n"/>
      <c r="HQ103" s="85" t="n"/>
      <c r="HR103" s="85" t="n"/>
      <c r="HS103" s="85" t="n"/>
      <c r="HT103" s="85" t="n"/>
      <c r="HU103" s="85" t="n"/>
      <c r="HV103" s="85" t="n"/>
      <c r="HW103" s="85" t="n"/>
      <c r="HX103" s="85" t="n"/>
      <c r="HY103" s="85" t="n"/>
      <c r="HZ103" s="85" t="n"/>
      <c r="IA103" s="85" t="n"/>
      <c r="IB103" s="85" t="n"/>
      <c r="IC103" s="85" t="n"/>
      <c r="ID103" s="85" t="n"/>
      <c r="IE103" s="85" t="n"/>
      <c r="IF103" s="85" t="n"/>
      <c r="IG103" s="85" t="n"/>
      <c r="IH103" s="85" t="n"/>
      <c r="II103" s="85" t="n"/>
      <c r="IJ103" s="85" t="n"/>
      <c r="IK103" s="85" t="n"/>
      <c r="IL103" s="85" t="n"/>
      <c r="IM103" s="85" t="n"/>
      <c r="IN103" s="85" t="n"/>
      <c r="IO103" s="85" t="n"/>
      <c r="IP103" s="85" t="n"/>
      <c r="IQ103" s="85" t="n"/>
      <c r="IR103" s="85" t="n"/>
      <c r="IS103" s="85" t="n"/>
      <c r="IT103" s="85" t="n"/>
      <c r="IU103" s="85" t="n"/>
      <c r="IV103" s="85" t="n"/>
      <c r="IW103" s="85" t="n"/>
      <c r="IX103" s="85" t="n"/>
      <c r="IY103" s="85" t="n"/>
      <c r="IZ103" s="85" t="n"/>
      <c r="JA103" s="85" t="n"/>
      <c r="JB103" s="85" t="n"/>
      <c r="JC103" s="85" t="n"/>
      <c r="JD103" s="85" t="n"/>
      <c r="JE103" s="85" t="n"/>
      <c r="JF103" s="85" t="n"/>
      <c r="JG103" s="85" t="n"/>
      <c r="JH103" s="85" t="n"/>
      <c r="JI103" s="85" t="n"/>
      <c r="JJ103" s="85" t="n"/>
      <c r="JK103" s="85" t="n"/>
      <c r="JL103" s="85" t="n"/>
      <c r="JM103" s="85" t="n"/>
      <c r="JN103" s="85" t="n"/>
      <c r="JO103" s="85" t="n"/>
      <c r="JP103" s="85" t="n"/>
      <c r="JQ103" s="85" t="n"/>
      <c r="JR103" s="85" t="n"/>
      <c r="JS103" s="85" t="n"/>
      <c r="JT103" s="85" t="n"/>
      <c r="JU103" s="85" t="n"/>
      <c r="JV103" s="85" t="n"/>
      <c r="JW103" s="85" t="n"/>
      <c r="JX103" s="85" t="n"/>
      <c r="JY103" s="85" t="n"/>
      <c r="JZ103" s="85" t="n"/>
      <c r="KA103" s="85" t="n"/>
      <c r="KB103" s="85" t="n"/>
      <c r="KC103" s="85" t="n"/>
      <c r="KD103" s="85" t="n"/>
      <c r="KE103" s="85" t="n"/>
      <c r="KF103" s="85" t="n"/>
      <c r="KG103" s="85" t="n"/>
      <c r="KH103" s="85" t="n"/>
      <c r="KI103" s="85" t="n"/>
      <c r="KJ103" s="85" t="n"/>
      <c r="KK103" s="85" t="n"/>
      <c r="KL103" s="85" t="n"/>
      <c r="KM103" s="85" t="n"/>
      <c r="KN103" s="85" t="n"/>
      <c r="KO103" s="85" t="n"/>
      <c r="KP103" s="85" t="n"/>
      <c r="KQ103" s="85" t="n"/>
      <c r="KR103" s="85" t="n"/>
      <c r="KS103" s="85" t="n"/>
      <c r="KT103" s="85" t="n"/>
      <c r="KU103" s="85" t="n"/>
      <c r="KV103" s="85" t="n"/>
      <c r="KW103" s="85" t="n"/>
      <c r="KX103" s="85" t="n"/>
      <c r="KY103" s="85" t="n"/>
      <c r="KZ103" s="85" t="n"/>
      <c r="LA103" s="85" t="n"/>
      <c r="LB103" s="85" t="n"/>
      <c r="LC103" s="85" t="n"/>
      <c r="LD103" s="85" t="n"/>
      <c r="LE103" s="85" t="n"/>
      <c r="LF103" s="85" t="n"/>
      <c r="LG103" s="85" t="n"/>
      <c r="LH103" s="85" t="n"/>
      <c r="LI103" s="85" t="n"/>
      <c r="LJ103" s="85" t="n"/>
      <c r="LK103" s="85" t="n"/>
      <c r="LL103" s="85" t="n"/>
      <c r="LM103" s="85" t="n"/>
      <c r="LN103" s="85" t="n"/>
      <c r="LO103" s="85" t="n"/>
      <c r="LP103" s="85" t="n"/>
      <c r="LQ103" s="85" t="n"/>
      <c r="LR103" s="85" t="n"/>
      <c r="LS103" s="85" t="n"/>
    </row>
    <row r="104" customFormat="1" s="79">
      <c r="A104" s="618" t="n"/>
      <c r="B104" s="102" t="inlineStr">
        <is>
          <t>Furniture and fixtures Freehold land Freehold land Accumulated depreciation Balance at 31 March 2023</t>
        </is>
      </c>
      <c r="C104" s="952" t="n"/>
      <c r="D104" s="952" t="n"/>
      <c r="E104" s="952" t="n"/>
      <c r="F104" s="952" t="n"/>
      <c r="G104" s="952" t="n">
        <v>0</v>
      </c>
      <c r="H104" s="952" t="n">
        <v>0</v>
      </c>
      <c r="I104" s="947" t="n"/>
      <c r="K104" s="948" t="n"/>
      <c r="N104" s="105">
        <f>B104</f>
        <v/>
      </c>
      <c r="O104" s="106" t="inlineStr"/>
      <c r="P104" s="106" t="inlineStr"/>
      <c r="Q104" s="106" t="inlineStr"/>
      <c r="R104" s="106" t="inlineStr"/>
      <c r="S104" s="106">
        <f>G104*BS!$B$9</f>
        <v/>
      </c>
      <c r="T104" s="106">
        <f>H104*BS!$B$9</f>
        <v/>
      </c>
      <c r="U104" s="946">
        <f>I100</f>
        <v/>
      </c>
      <c r="V104" s="941" t="n"/>
      <c r="W104" s="941" t="n"/>
    </row>
    <row r="105" customFormat="1" s="79">
      <c r="A105" s="618" t="n"/>
      <c r="B105" s="102" t="inlineStr">
        <is>
          <t>Furniture and fixtures Freehold land Buildings Accumulated depreciation Balance at 31 March 2023</t>
        </is>
      </c>
      <c r="C105" s="952" t="n"/>
      <c r="D105" s="939" t="n"/>
      <c r="E105" s="939" t="n"/>
      <c r="F105" s="939" t="n"/>
      <c r="G105" s="939" t="n">
        <v>0</v>
      </c>
      <c r="H105" s="939" t="n">
        <v>2533884</v>
      </c>
      <c r="I105" s="947" t="n"/>
      <c r="K105" s="948" t="n"/>
      <c r="N105" s="105">
        <f>B105</f>
        <v/>
      </c>
      <c r="O105" s="106" t="inlineStr"/>
      <c r="P105" s="106" t="inlineStr"/>
      <c r="Q105" s="106" t="inlineStr"/>
      <c r="R105" s="106" t="inlineStr"/>
      <c r="S105" s="106">
        <f>G105*BS!$B$9</f>
        <v/>
      </c>
      <c r="T105" s="106">
        <f>H105*BS!$B$9</f>
        <v/>
      </c>
      <c r="U105" s="946">
        <f>I101</f>
        <v/>
      </c>
      <c r="V105" s="941" t="n"/>
      <c r="W105" s="941" t="n"/>
    </row>
    <row r="106" customFormat="1" s="79">
      <c r="A106" s="618" t="n"/>
      <c r="B106" s="102" t="inlineStr">
        <is>
          <t>Furniture and fixtures Freehold land Buildings Carrying amounts 2022 At31 March 2022</t>
        </is>
      </c>
      <c r="C106" s="952" t="n"/>
      <c r="D106" s="939" t="n"/>
      <c r="E106" s="939" t="n"/>
      <c r="F106" s="939" t="n"/>
      <c r="G106" s="939" t="n">
        <v>2663806</v>
      </c>
      <c r="H106" s="939" t="n">
        <v>0</v>
      </c>
      <c r="I106" s="947" t="n"/>
      <c r="K106" s="948" t="n"/>
      <c r="N106" s="105">
        <f>B106</f>
        <v/>
      </c>
      <c r="O106" s="106" t="inlineStr"/>
      <c r="P106" s="106" t="inlineStr"/>
      <c r="Q106" s="106" t="inlineStr"/>
      <c r="R106" s="106" t="inlineStr"/>
      <c r="S106" s="106">
        <f>G106*BS!$B$9</f>
        <v/>
      </c>
      <c r="T106" s="106">
        <f>H106*BS!$B$9</f>
        <v/>
      </c>
      <c r="U106" s="946">
        <f>I102</f>
        <v/>
      </c>
      <c r="V106" s="941" t="n"/>
      <c r="W106" s="941" t="n"/>
    </row>
    <row r="107" customFormat="1" s="79">
      <c r="A107" s="618" t="n"/>
      <c r="B107" s="102" t="inlineStr">
        <is>
          <t>Furniture and fixtures Freehold land Buildings Carrying amounts 2023 At31 March 2023</t>
        </is>
      </c>
      <c r="C107" s="103" t="n"/>
      <c r="D107" s="103" t="n"/>
      <c r="E107" s="103" t="n"/>
      <c r="F107" s="103" t="n"/>
      <c r="G107" s="103" t="n">
        <v>0</v>
      </c>
      <c r="H107" s="103" t="n">
        <v>2614007</v>
      </c>
      <c r="I107" s="947" t="n"/>
      <c r="K107" s="948" t="n"/>
      <c r="N107" s="105">
        <f>B107</f>
        <v/>
      </c>
      <c r="O107" s="106" t="inlineStr"/>
      <c r="P107" s="106" t="inlineStr"/>
      <c r="Q107" s="106" t="inlineStr"/>
      <c r="R107" s="106" t="inlineStr"/>
      <c r="S107" s="106">
        <f>G107*BS!$B$9</f>
        <v/>
      </c>
      <c r="T107" s="106">
        <f>H107*BS!$B$9</f>
        <v/>
      </c>
      <c r="U107" s="946">
        <f>I103</f>
        <v/>
      </c>
      <c r="V107" s="941" t="n"/>
      <c r="W107" s="941" t="n"/>
    </row>
    <row r="108" customFormat="1" s="79">
      <c r="A108" s="618" t="n"/>
      <c r="B108" s="102" t="inlineStr">
        <is>
          <t>Furniture and fixtures Plant and equipment Plant and equipment Accumulated depreciation Balance at 31 March 2023</t>
        </is>
      </c>
      <c r="C108" s="952" t="n"/>
      <c r="D108" s="952" t="n"/>
      <c r="E108" s="952" t="n"/>
      <c r="F108" s="952" t="n"/>
      <c r="G108" s="952" t="n">
        <v>0</v>
      </c>
      <c r="H108" s="952" t="n">
        <v>2798594</v>
      </c>
      <c r="I108" s="947" t="n"/>
      <c r="K108" s="948" t="n"/>
      <c r="N108" s="105">
        <f>B108</f>
        <v/>
      </c>
      <c r="O108" s="106" t="inlineStr"/>
      <c r="P108" s="106" t="inlineStr"/>
      <c r="Q108" s="106" t="inlineStr"/>
      <c r="R108" s="106" t="inlineStr"/>
      <c r="S108" s="106">
        <f>G108*BS!$B$9</f>
        <v/>
      </c>
      <c r="T108" s="106">
        <f>H108*BS!$B$9</f>
        <v/>
      </c>
      <c r="U108" s="946">
        <f>I104</f>
        <v/>
      </c>
      <c r="V108" s="941" t="n"/>
      <c r="W108" s="941" t="n"/>
    </row>
    <row r="109" customFormat="1" s="79">
      <c r="A109" s="618" t="n"/>
      <c r="B109" s="102" t="inlineStr">
        <is>
          <t>Furniture and fixtures Plant and equipment Plant and equipment Carrying amounts 2022 At31 March 2022</t>
        </is>
      </c>
      <c r="C109" s="952" t="n"/>
      <c r="D109" s="952" t="n"/>
      <c r="E109" s="952" t="n"/>
      <c r="F109" s="952" t="n"/>
      <c r="G109" s="952" t="n">
        <v>2280642</v>
      </c>
      <c r="H109" s="952" t="n">
        <v>0</v>
      </c>
      <c r="I109" s="947" t="n"/>
      <c r="K109" s="948" t="n"/>
      <c r="N109" s="105">
        <f>B109</f>
        <v/>
      </c>
      <c r="O109" s="106" t="inlineStr"/>
      <c r="P109" s="106" t="inlineStr"/>
      <c r="Q109" s="106" t="inlineStr"/>
      <c r="R109" s="106" t="inlineStr"/>
      <c r="S109" s="106">
        <f>G109*BS!$B$9</f>
        <v/>
      </c>
      <c r="T109" s="106">
        <f>H109*BS!$B$9</f>
        <v/>
      </c>
      <c r="U109" s="946">
        <f>I105</f>
        <v/>
      </c>
      <c r="V109" s="941" t="n"/>
      <c r="W109" s="941" t="n"/>
    </row>
    <row r="110" customFormat="1" s="79">
      <c r="A110" s="618" t="n"/>
      <c r="B110" s="102" t="inlineStr">
        <is>
          <t>Furniture and fixtures Plant and equipment Plant and equipment Carrying amounts 2023 At31 March 2023</t>
        </is>
      </c>
      <c r="C110" s="952" t="n"/>
      <c r="D110" s="952" t="n"/>
      <c r="E110" s="952" t="n"/>
      <c r="F110" s="952" t="n"/>
      <c r="G110" s="952" t="n">
        <v>0</v>
      </c>
      <c r="H110" s="952" t="n">
        <v>2840460</v>
      </c>
      <c r="I110" s="947" t="n"/>
      <c r="K110" s="948" t="n"/>
      <c r="N110" s="105">
        <f>B110</f>
        <v/>
      </c>
      <c r="O110" s="106" t="inlineStr"/>
      <c r="P110" s="106" t="inlineStr"/>
      <c r="Q110" s="106" t="inlineStr"/>
      <c r="R110" s="106" t="inlineStr"/>
      <c r="S110" s="106">
        <f>G110*BS!$B$9</f>
        <v/>
      </c>
      <c r="T110" s="106">
        <f>H110*BS!$B$9</f>
        <v/>
      </c>
      <c r="U110" s="946">
        <f>I106</f>
        <v/>
      </c>
      <c r="V110" s="941" t="n"/>
      <c r="W110" s="941" t="n"/>
    </row>
    <row r="111" customFormat="1" s="79">
      <c r="A111" s="618" t="n"/>
      <c r="B111" s="102" t="inlineStr">
        <is>
          <t>Furniture and fixtures Furniture and fixtures Furniture and fixtures Accumulated depreciation Balance at 31 March 2023</t>
        </is>
      </c>
      <c r="C111" s="952" t="n"/>
      <c r="D111" s="952" t="n"/>
      <c r="E111" s="952" t="n"/>
      <c r="F111" s="952" t="n"/>
      <c r="G111" s="952" t="n">
        <v>0</v>
      </c>
      <c r="H111" s="952" t="n">
        <v>1263558</v>
      </c>
      <c r="I111" s="947" t="n"/>
      <c r="K111" s="948" t="n"/>
      <c r="N111" s="105">
        <f>B111</f>
        <v/>
      </c>
      <c r="O111" s="106" t="inlineStr"/>
      <c r="P111" s="106" t="inlineStr"/>
      <c r="Q111" s="106" t="inlineStr"/>
      <c r="R111" s="106" t="inlineStr"/>
      <c r="S111" s="106">
        <f>G111*BS!$B$9</f>
        <v/>
      </c>
      <c r="T111" s="106">
        <f>H111*BS!$B$9</f>
        <v/>
      </c>
      <c r="U111" s="946">
        <f>I107</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946">
        <f>I108</f>
        <v/>
      </c>
      <c r="V112" s="941" t="n"/>
      <c r="W112" s="941" t="n"/>
    </row>
    <row r="113" customFormat="1" s="117">
      <c r="A113" s="618" t="n"/>
      <c r="B113" s="102" t="n"/>
      <c r="C113" s="952" t="n"/>
      <c r="D113" s="952" t="n"/>
      <c r="E113" s="952" t="n"/>
      <c r="F113" s="952" t="n"/>
      <c r="G113" s="952" t="n"/>
      <c r="H113" s="952" t="n"/>
      <c r="I113" s="947" t="n"/>
      <c r="K113" s="948" t="n"/>
      <c r="N113" s="105" t="inlineStr"/>
      <c r="O113" s="106" t="inlineStr"/>
      <c r="P113" s="106" t="inlineStr"/>
      <c r="Q113" s="106" t="inlineStr"/>
      <c r="R113" s="106" t="inlineStr"/>
      <c r="S113" s="106" t="inlineStr"/>
      <c r="T113" s="106" t="inlineStr"/>
      <c r="U113" s="946">
        <f>I109</f>
        <v/>
      </c>
      <c r="V113" s="941" t="n"/>
      <c r="W113" s="941" t="n"/>
    </row>
    <row r="114" customFormat="1" s="79">
      <c r="A114" s="618" t="n"/>
      <c r="B114" s="102" t="n"/>
      <c r="C114" s="952" t="n"/>
      <c r="D114" s="952" t="n"/>
      <c r="E114" s="952" t="n"/>
      <c r="F114" s="952" t="n"/>
      <c r="G114" s="952" t="n"/>
      <c r="H114" s="952" t="n"/>
      <c r="I114" s="947" t="n"/>
      <c r="K114" s="948" t="n"/>
      <c r="N114" s="105" t="inlineStr"/>
      <c r="O114" s="106" t="inlineStr"/>
      <c r="P114" s="106" t="inlineStr"/>
      <c r="Q114" s="106" t="inlineStr"/>
      <c r="R114" s="106" t="inlineStr"/>
      <c r="S114" s="106" t="inlineStr"/>
      <c r="T114" s="106" t="inlineStr"/>
      <c r="U114" s="946">
        <f>I110</f>
        <v/>
      </c>
      <c r="V114" s="941" t="n"/>
      <c r="W114" s="941" t="n"/>
    </row>
    <row r="115" customFormat="1" s="79">
      <c r="A115" s="618" t="inlineStr">
        <is>
          <t>K15</t>
        </is>
      </c>
      <c r="B115" s="96" t="inlineStr">
        <is>
          <t xml:space="preserve">Total </t>
        </is>
      </c>
      <c r="C115" s="944">
        <f>SUM(INDIRECT(ADDRESS(MATCH("K14",$A:$A,0)+1,COLUMN(C$12),4)&amp;":"&amp;ADDRESS(MATCH("K15",$A:$A,0)-1,COLUMN(C$12),4)))</f>
        <v/>
      </c>
      <c r="D115" s="944">
        <f>SUM(INDIRECT(ADDRESS(MATCH("K14",$A:$A,0)+1,COLUMN(D$12),4)&amp;":"&amp;ADDRESS(MATCH("K15",$A:$A,0)-1,COLUMN(D$12),4)))</f>
        <v/>
      </c>
      <c r="E115" s="944">
        <f>SUM(INDIRECT(ADDRESS(MATCH("K14",$A:$A,0)+1,COLUMN(E$12),4)&amp;":"&amp;ADDRESS(MATCH("K15",$A:$A,0)-1,COLUMN(E$12),4)))</f>
        <v/>
      </c>
      <c r="F115" s="944">
        <f>SUM(INDIRECT(ADDRESS(MATCH("K14",$A:$A,0)+1,COLUMN(F$12),4)&amp;":"&amp;ADDRESS(MATCH("K15",$A:$A,0)-1,COLUMN(F$12),4)))</f>
        <v/>
      </c>
      <c r="G115" s="944">
        <f>SUM(INDIRECT(ADDRESS(MATCH("K14",$A:$A,0)+1,COLUMN(G$12),4)&amp;":"&amp;ADDRESS(MATCH("K15",$A:$A,0)-1,COLUMN(G$12),4)))</f>
        <v/>
      </c>
      <c r="H115" s="944">
        <f>SUM(INDIRECT(ADDRESS(MATCH("K14",$A:$A,0)+1,COLUMN(H$12),4)&amp;":"&amp;ADDRESS(MATCH("K15",$A:$A,0)-1,COLUMN(H$12),4)))</f>
        <v/>
      </c>
      <c r="I115" s="947" t="n"/>
      <c r="K115" s="948" t="n"/>
      <c r="N115" s="114">
        <f>B115</f>
        <v/>
      </c>
      <c r="O115" s="115">
        <f>C115*BS!$B$9</f>
        <v/>
      </c>
      <c r="P115" s="115">
        <f>D115*BS!$B$9</f>
        <v/>
      </c>
      <c r="Q115" s="115">
        <f>E115*BS!$B$9</f>
        <v/>
      </c>
      <c r="R115" s="115">
        <f>F115*BS!$B$9</f>
        <v/>
      </c>
      <c r="S115" s="115">
        <f>G115*BS!$B$9</f>
        <v/>
      </c>
      <c r="T115" s="115">
        <f>H115*BS!$B$9</f>
        <v/>
      </c>
      <c r="U115" s="951">
        <f>I111</f>
        <v/>
      </c>
      <c r="V115" s="941" t="n"/>
      <c r="W115" s="941" t="n"/>
    </row>
    <row r="116" customFormat="1" s="79">
      <c r="A116" s="618" t="n"/>
      <c r="B116" s="102" t="n"/>
      <c r="C116" s="952" t="n"/>
      <c r="D116" s="952" t="n"/>
      <c r="E116" s="952" t="n"/>
      <c r="F116" s="952" t="n"/>
      <c r="G116" s="952" t="n"/>
      <c r="H116" s="952" t="n"/>
      <c r="I116" s="947" t="n"/>
      <c r="K116" s="948" t="n"/>
      <c r="N116" s="105" t="inlineStr"/>
      <c r="O116" s="106" t="inlineStr"/>
      <c r="P116" s="106" t="inlineStr"/>
      <c r="Q116" s="106" t="inlineStr"/>
      <c r="R116" s="106" t="inlineStr"/>
      <c r="S116" s="106" t="inlineStr"/>
      <c r="T116" s="106" t="inlineStr"/>
      <c r="U116" s="107" t="n"/>
      <c r="V116" s="941" t="n"/>
      <c r="W116" s="941" t="n"/>
    </row>
    <row r="117" customFormat="1" s="79">
      <c r="A117" s="618" t="inlineStr">
        <is>
          <t>K16</t>
        </is>
      </c>
      <c r="B117" s="96" t="inlineStr">
        <is>
          <t>Other Tangible Assets</t>
        </is>
      </c>
      <c r="C117" s="953" t="n"/>
      <c r="D117" s="953" t="n"/>
      <c r="E117" s="953" t="n"/>
      <c r="F117" s="953" t="n"/>
      <c r="G117" s="953" t="n"/>
      <c r="H117" s="953" t="n"/>
      <c r="I117" s="934" t="n"/>
      <c r="J117" s="85" t="n"/>
      <c r="K117" s="85" t="n"/>
      <c r="L117" s="85" t="n"/>
      <c r="M117" s="85" t="n"/>
      <c r="N117" s="114">
        <f>B117</f>
        <v/>
      </c>
      <c r="O117" s="115" t="inlineStr"/>
      <c r="P117" s="115" t="inlineStr"/>
      <c r="Q117" s="115" t="inlineStr"/>
      <c r="R117" s="115" t="inlineStr"/>
      <c r="S117" s="115" t="inlineStr"/>
      <c r="T117" s="115" t="inlineStr"/>
      <c r="U117" s="123" t="n"/>
      <c r="V117" s="941" t="n"/>
      <c r="W117" s="941" t="n"/>
      <c r="X117" s="85" t="n"/>
      <c r="Y117" s="85" t="n"/>
      <c r="Z117" s="85" t="n"/>
      <c r="AA117" s="85" t="n"/>
      <c r="AB117" s="85" t="n"/>
      <c r="AC117" s="85" t="n"/>
      <c r="AD117" s="85" t="n"/>
      <c r="AE117" s="85" t="n"/>
      <c r="AF117" s="85" t="n"/>
      <c r="AG117" s="85" t="n"/>
      <c r="AH117" s="85" t="n"/>
      <c r="AI117" s="85" t="n"/>
      <c r="AJ117" s="85" t="n"/>
      <c r="AK117" s="85" t="n"/>
      <c r="AL117" s="85" t="n"/>
      <c r="AM117" s="85" t="n"/>
      <c r="AN117" s="85" t="n"/>
      <c r="AO117" s="85" t="n"/>
      <c r="AP117" s="85" t="n"/>
      <c r="AQ117" s="85" t="n"/>
      <c r="AR117" s="85" t="n"/>
      <c r="AS117" s="85" t="n"/>
      <c r="AT117" s="85" t="n"/>
      <c r="AU117" s="85" t="n"/>
      <c r="AV117" s="85" t="n"/>
      <c r="AW117" s="85" t="n"/>
      <c r="AX117" s="85" t="n"/>
      <c r="AY117" s="85" t="n"/>
      <c r="AZ117" s="85" t="n"/>
      <c r="BA117" s="85" t="n"/>
      <c r="BB117" s="85" t="n"/>
      <c r="BC117" s="85" t="n"/>
      <c r="BD117" s="85" t="n"/>
      <c r="BE117" s="85" t="n"/>
      <c r="BF117" s="85" t="n"/>
      <c r="BG117" s="85" t="n"/>
      <c r="BH117" s="85" t="n"/>
      <c r="BI117" s="85" t="n"/>
      <c r="BJ117" s="85" t="n"/>
      <c r="BK117" s="85" t="n"/>
      <c r="BL117" s="85" t="n"/>
      <c r="BM117" s="85" t="n"/>
      <c r="BN117" s="85" t="n"/>
      <c r="BO117" s="85" t="n"/>
      <c r="BP117" s="85" t="n"/>
      <c r="BQ117" s="85" t="n"/>
      <c r="BR117" s="85" t="n"/>
      <c r="BS117" s="85" t="n"/>
      <c r="BT117" s="85" t="n"/>
      <c r="BU117" s="85" t="n"/>
      <c r="BV117" s="85" t="n"/>
      <c r="BW117" s="85" t="n"/>
      <c r="BX117" s="85" t="n"/>
      <c r="BY117" s="85" t="n"/>
      <c r="BZ117" s="85" t="n"/>
      <c r="CA117" s="85" t="n"/>
      <c r="CB117" s="85" t="n"/>
      <c r="CC117" s="85" t="n"/>
      <c r="CD117" s="85" t="n"/>
      <c r="CE117" s="85" t="n"/>
      <c r="CF117" s="85" t="n"/>
      <c r="CG117" s="85" t="n"/>
      <c r="CH117" s="85" t="n"/>
      <c r="CI117" s="85" t="n"/>
      <c r="CJ117" s="85" t="n"/>
      <c r="CK117" s="85" t="n"/>
      <c r="CL117" s="85" t="n"/>
      <c r="CM117" s="85" t="n"/>
      <c r="CN117" s="85" t="n"/>
      <c r="CO117" s="85" t="n"/>
      <c r="CP117" s="85" t="n"/>
      <c r="CQ117" s="85" t="n"/>
      <c r="CR117" s="85" t="n"/>
      <c r="CS117" s="85" t="n"/>
      <c r="CT117" s="85" t="n"/>
      <c r="CU117" s="85" t="n"/>
      <c r="CV117" s="85" t="n"/>
      <c r="CW117" s="85" t="n"/>
      <c r="CX117" s="85" t="n"/>
      <c r="CY117" s="85" t="n"/>
      <c r="CZ117" s="85" t="n"/>
      <c r="DA117" s="85" t="n"/>
      <c r="DB117" s="85" t="n"/>
      <c r="DC117" s="85" t="n"/>
      <c r="DD117" s="85" t="n"/>
      <c r="DE117" s="85" t="n"/>
      <c r="DF117" s="85" t="n"/>
      <c r="DG117" s="85" t="n"/>
      <c r="DH117" s="85" t="n"/>
      <c r="DI117" s="85" t="n"/>
      <c r="DJ117" s="85" t="n"/>
      <c r="DK117" s="85" t="n"/>
      <c r="DL117" s="85" t="n"/>
      <c r="DM117" s="85" t="n"/>
      <c r="DN117" s="85" t="n"/>
      <c r="DO117" s="85" t="n"/>
      <c r="DP117" s="85" t="n"/>
      <c r="DQ117" s="85" t="n"/>
      <c r="DR117" s="85" t="n"/>
      <c r="DS117" s="85" t="n"/>
      <c r="DT117" s="85" t="n"/>
      <c r="DU117" s="85" t="n"/>
      <c r="DV117" s="85" t="n"/>
      <c r="DW117" s="85" t="n"/>
      <c r="DX117" s="85" t="n"/>
      <c r="DY117" s="85" t="n"/>
      <c r="DZ117" s="85" t="n"/>
      <c r="EA117" s="85" t="n"/>
      <c r="EB117" s="85" t="n"/>
      <c r="EC117" s="85" t="n"/>
      <c r="ED117" s="85" t="n"/>
      <c r="EE117" s="85" t="n"/>
      <c r="EF117" s="85" t="n"/>
      <c r="EG117" s="85" t="n"/>
      <c r="EH117" s="85" t="n"/>
      <c r="EI117" s="85" t="n"/>
      <c r="EJ117" s="85" t="n"/>
      <c r="EK117" s="85" t="n"/>
      <c r="EL117" s="85" t="n"/>
      <c r="EM117" s="85" t="n"/>
      <c r="EN117" s="85" t="n"/>
      <c r="EO117" s="85" t="n"/>
      <c r="EP117" s="85" t="n"/>
      <c r="EQ117" s="85" t="n"/>
      <c r="ER117" s="85" t="n"/>
      <c r="ES117" s="85" t="n"/>
      <c r="ET117" s="85" t="n"/>
      <c r="EU117" s="85" t="n"/>
      <c r="EV117" s="85" t="n"/>
      <c r="EW117" s="85" t="n"/>
      <c r="EX117" s="85" t="n"/>
      <c r="EY117" s="85" t="n"/>
      <c r="EZ117" s="85" t="n"/>
      <c r="FA117" s="85" t="n"/>
      <c r="FB117" s="85" t="n"/>
      <c r="FC117" s="85" t="n"/>
      <c r="FD117" s="85" t="n"/>
      <c r="FE117" s="85" t="n"/>
      <c r="FF117" s="85" t="n"/>
      <c r="FG117" s="85" t="n"/>
      <c r="FH117" s="85" t="n"/>
      <c r="FI117" s="85" t="n"/>
      <c r="FJ117" s="85" t="n"/>
      <c r="FK117" s="85" t="n"/>
      <c r="FL117" s="85" t="n"/>
      <c r="FM117" s="85" t="n"/>
      <c r="FN117" s="85" t="n"/>
      <c r="FO117" s="85" t="n"/>
      <c r="FP117" s="85" t="n"/>
      <c r="FQ117" s="85" t="n"/>
      <c r="FR117" s="85" t="n"/>
      <c r="FS117" s="85" t="n"/>
      <c r="FT117" s="85" t="n"/>
      <c r="FU117" s="85" t="n"/>
      <c r="FV117" s="85" t="n"/>
      <c r="FW117" s="85" t="n"/>
      <c r="FX117" s="85" t="n"/>
      <c r="FY117" s="85" t="n"/>
      <c r="FZ117" s="85" t="n"/>
      <c r="GA117" s="85" t="n"/>
      <c r="GB117" s="85" t="n"/>
      <c r="GC117" s="85" t="n"/>
      <c r="GD117" s="85" t="n"/>
      <c r="GE117" s="85" t="n"/>
      <c r="GF117" s="85" t="n"/>
      <c r="GG117" s="85" t="n"/>
      <c r="GH117" s="85" t="n"/>
      <c r="GI117" s="85" t="n"/>
      <c r="GJ117" s="85" t="n"/>
      <c r="GK117" s="85" t="n"/>
      <c r="GL117" s="85" t="n"/>
      <c r="GM117" s="85" t="n"/>
      <c r="GN117" s="85" t="n"/>
      <c r="GO117" s="85" t="n"/>
      <c r="GP117" s="85" t="n"/>
      <c r="GQ117" s="85" t="n"/>
      <c r="GR117" s="85" t="n"/>
      <c r="GS117" s="85" t="n"/>
      <c r="GT117" s="85" t="n"/>
      <c r="GU117" s="85" t="n"/>
      <c r="GV117" s="85" t="n"/>
      <c r="GW117" s="85" t="n"/>
      <c r="GX117" s="85" t="n"/>
      <c r="GY117" s="85" t="n"/>
      <c r="GZ117" s="85" t="n"/>
      <c r="HA117" s="85" t="n"/>
      <c r="HB117" s="85" t="n"/>
      <c r="HC117" s="85" t="n"/>
      <c r="HD117" s="85" t="n"/>
      <c r="HE117" s="85" t="n"/>
      <c r="HF117" s="85" t="n"/>
      <c r="HG117" s="85" t="n"/>
      <c r="HH117" s="85" t="n"/>
      <c r="HI117" s="85" t="n"/>
      <c r="HJ117" s="85" t="n"/>
      <c r="HK117" s="85" t="n"/>
      <c r="HL117" s="85" t="n"/>
      <c r="HM117" s="85" t="n"/>
      <c r="HN117" s="85" t="n"/>
      <c r="HO117" s="85" t="n"/>
      <c r="HP117" s="85" t="n"/>
      <c r="HQ117" s="85" t="n"/>
      <c r="HR117" s="85" t="n"/>
      <c r="HS117" s="85" t="n"/>
      <c r="HT117" s="85" t="n"/>
      <c r="HU117" s="85" t="n"/>
      <c r="HV117" s="85" t="n"/>
      <c r="HW117" s="85" t="n"/>
      <c r="HX117" s="85" t="n"/>
      <c r="HY117" s="85" t="n"/>
      <c r="HZ117" s="85" t="n"/>
      <c r="IA117" s="85" t="n"/>
      <c r="IB117" s="85" t="n"/>
      <c r="IC117" s="85" t="n"/>
      <c r="ID117" s="85" t="n"/>
      <c r="IE117" s="85" t="n"/>
      <c r="IF117" s="85" t="n"/>
      <c r="IG117" s="85" t="n"/>
      <c r="IH117" s="85" t="n"/>
      <c r="II117" s="85" t="n"/>
      <c r="IJ117" s="85" t="n"/>
      <c r="IK117" s="85" t="n"/>
      <c r="IL117" s="85" t="n"/>
      <c r="IM117" s="85" t="n"/>
      <c r="IN117" s="85" t="n"/>
      <c r="IO117" s="85" t="n"/>
      <c r="IP117" s="85" t="n"/>
      <c r="IQ117" s="85" t="n"/>
      <c r="IR117" s="85" t="n"/>
      <c r="IS117" s="85" t="n"/>
      <c r="IT117" s="85" t="n"/>
      <c r="IU117" s="85" t="n"/>
      <c r="IV117" s="85" t="n"/>
      <c r="IW117" s="85" t="n"/>
      <c r="IX117" s="85" t="n"/>
      <c r="IY117" s="85" t="n"/>
      <c r="IZ117" s="85" t="n"/>
      <c r="JA117" s="85" t="n"/>
      <c r="JB117" s="85" t="n"/>
      <c r="JC117" s="85" t="n"/>
      <c r="JD117" s="85" t="n"/>
      <c r="JE117" s="85" t="n"/>
      <c r="JF117" s="85" t="n"/>
      <c r="JG117" s="85" t="n"/>
      <c r="JH117" s="85" t="n"/>
      <c r="JI117" s="85" t="n"/>
      <c r="JJ117" s="85" t="n"/>
      <c r="JK117" s="85" t="n"/>
      <c r="JL117" s="85" t="n"/>
      <c r="JM117" s="85" t="n"/>
      <c r="JN117" s="85" t="n"/>
      <c r="JO117" s="85" t="n"/>
      <c r="JP117" s="85" t="n"/>
      <c r="JQ117" s="85" t="n"/>
      <c r="JR117" s="85" t="n"/>
      <c r="JS117" s="85" t="n"/>
      <c r="JT117" s="85" t="n"/>
      <c r="JU117" s="85" t="n"/>
      <c r="JV117" s="85" t="n"/>
      <c r="JW117" s="85" t="n"/>
      <c r="JX117" s="85" t="n"/>
      <c r="JY117" s="85" t="n"/>
      <c r="JZ117" s="85" t="n"/>
      <c r="KA117" s="85" t="n"/>
      <c r="KB117" s="85" t="n"/>
      <c r="KC117" s="85" t="n"/>
      <c r="KD117" s="85" t="n"/>
      <c r="KE117" s="85" t="n"/>
      <c r="KF117" s="85" t="n"/>
      <c r="KG117" s="85" t="n"/>
      <c r="KH117" s="85" t="n"/>
      <c r="KI117" s="85" t="n"/>
      <c r="KJ117" s="85" t="n"/>
      <c r="KK117" s="85" t="n"/>
      <c r="KL117" s="85" t="n"/>
      <c r="KM117" s="85" t="n"/>
      <c r="KN117" s="85" t="n"/>
      <c r="KO117" s="85" t="n"/>
      <c r="KP117" s="85" t="n"/>
      <c r="KQ117" s="85" t="n"/>
      <c r="KR117" s="85" t="n"/>
      <c r="KS117" s="85" t="n"/>
      <c r="KT117" s="85" t="n"/>
      <c r="KU117" s="85" t="n"/>
      <c r="KV117" s="85" t="n"/>
      <c r="KW117" s="85" t="n"/>
      <c r="KX117" s="85" t="n"/>
      <c r="KY117" s="85" t="n"/>
      <c r="KZ117" s="85" t="n"/>
      <c r="LA117" s="85" t="n"/>
      <c r="LB117" s="85" t="n"/>
      <c r="LC117" s="85" t="n"/>
      <c r="LD117" s="85" t="n"/>
      <c r="LE117" s="85" t="n"/>
      <c r="LF117" s="85" t="n"/>
      <c r="LG117" s="85" t="n"/>
      <c r="LH117" s="85" t="n"/>
      <c r="LI117" s="85" t="n"/>
      <c r="LJ117" s="85" t="n"/>
      <c r="LK117" s="85" t="n"/>
      <c r="LL117" s="85" t="n"/>
      <c r="LM117" s="85" t="n"/>
      <c r="LN117" s="85" t="n"/>
      <c r="LO117" s="85" t="n"/>
      <c r="LP117" s="85" t="n"/>
      <c r="LQ117" s="85" t="n"/>
      <c r="LR117" s="85" t="n"/>
      <c r="LS117" s="85" t="n"/>
    </row>
    <row r="118" customFormat="1" s="79">
      <c r="A118" s="618" t="n"/>
      <c r="B118" s="102" t="inlineStr">
        <is>
          <t>Capital works in progress Capital works in progress Capital works in progress Cost Balance at 1 April 2022</t>
        </is>
      </c>
      <c r="C118" s="939" t="n"/>
      <c r="D118" s="939" t="n"/>
      <c r="E118" s="939" t="n"/>
      <c r="F118" s="939" t="n"/>
      <c r="G118" s="939" t="n">
        <v>0</v>
      </c>
      <c r="H118" s="939" t="n">
        <v>0</v>
      </c>
      <c r="I118" s="945" t="n"/>
      <c r="N118" s="105">
        <f>B118</f>
        <v/>
      </c>
      <c r="O118" s="106" t="inlineStr"/>
      <c r="P118" s="106" t="inlineStr"/>
      <c r="Q118" s="106" t="inlineStr"/>
      <c r="R118" s="106" t="inlineStr"/>
      <c r="S118" s="106">
        <f>G118*BS!$B$9</f>
        <v/>
      </c>
      <c r="T118" s="106">
        <f>H118*BS!$B$9</f>
        <v/>
      </c>
      <c r="U118" s="946">
        <f>I114</f>
        <v/>
      </c>
      <c r="V118" s="927" t="n"/>
      <c r="W118" s="927" t="n"/>
    </row>
    <row r="119" customFormat="1" s="79">
      <c r="A119" s="618" t="n"/>
      <c r="B119" s="102" t="inlineStr">
        <is>
          <t>Capital works in progress Capital works in progress Capital works in progress Cost Additions</t>
        </is>
      </c>
      <c r="C119" s="939" t="n"/>
      <c r="D119" s="939" t="n"/>
      <c r="E119" s="939" t="n"/>
      <c r="F119" s="939" t="n"/>
      <c r="G119" s="939" t="n">
        <v>0</v>
      </c>
      <c r="H119" s="939" t="n">
        <v>39049</v>
      </c>
      <c r="I119" s="945" t="n"/>
      <c r="N119" s="105">
        <f>B119</f>
        <v/>
      </c>
      <c r="O119" s="106" t="inlineStr"/>
      <c r="P119" s="106" t="inlineStr"/>
      <c r="Q119" s="106" t="inlineStr"/>
      <c r="R119" s="106" t="inlineStr"/>
      <c r="S119" s="106">
        <f>G119*BS!$B$9</f>
        <v/>
      </c>
      <c r="T119" s="106">
        <f>H119*BS!$B$9</f>
        <v/>
      </c>
      <c r="U119" s="946">
        <f>I115</f>
        <v/>
      </c>
      <c r="V119" s="927" t="n"/>
      <c r="W119" s="927" t="n"/>
    </row>
    <row r="120" customFormat="1" s="79">
      <c r="A120" s="618" t="n"/>
      <c r="B120" s="102" t="inlineStr">
        <is>
          <t>Capital works in progress Capital works in progress Capital works in progress Cost Disposals</t>
        </is>
      </c>
      <c r="C120" s="939" t="n"/>
      <c r="D120" s="939" t="n"/>
      <c r="E120" s="939" t="n"/>
      <c r="F120" s="939" t="n"/>
      <c r="G120" s="939" t="n">
        <v>0</v>
      </c>
      <c r="H120" s="939" t="n">
        <v>0</v>
      </c>
      <c r="I120" s="945" t="n"/>
      <c r="N120" s="105">
        <f>B120</f>
        <v/>
      </c>
      <c r="O120" s="106" t="inlineStr"/>
      <c r="P120" s="106" t="inlineStr"/>
      <c r="Q120" s="106" t="inlineStr"/>
      <c r="R120" s="106" t="inlineStr"/>
      <c r="S120" s="106">
        <f>G120*BS!$B$9</f>
        <v/>
      </c>
      <c r="T120" s="106">
        <f>H120*BS!$B$9</f>
        <v/>
      </c>
      <c r="U120" s="946">
        <f>I116</f>
        <v/>
      </c>
      <c r="V120" s="927" t="n"/>
      <c r="W120" s="927" t="n"/>
    </row>
    <row r="121" customFormat="1" s="79">
      <c r="A121" s="618" t="n"/>
      <c r="B121" s="102" t="inlineStr">
        <is>
          <t>Capital works in progress Capital works in progress Capital works in progress Cost Balance at 31 March 2023</t>
        </is>
      </c>
      <c r="C121" s="939" t="n"/>
      <c r="D121" s="939" t="n"/>
      <c r="E121" s="939" t="n"/>
      <c r="F121" s="939" t="n"/>
      <c r="G121" s="939" t="n">
        <v>0</v>
      </c>
      <c r="H121" s="939" t="n">
        <v>168072</v>
      </c>
      <c r="I121" s="945" t="n"/>
      <c r="N121" s="105">
        <f>B121</f>
        <v/>
      </c>
      <c r="O121" s="106" t="inlineStr"/>
      <c r="P121" s="106" t="inlineStr"/>
      <c r="Q121" s="106" t="inlineStr"/>
      <c r="R121" s="106" t="inlineStr"/>
      <c r="S121" s="106">
        <f>G121*BS!$B$9</f>
        <v/>
      </c>
      <c r="T121" s="106">
        <f>H121*BS!$B$9</f>
        <v/>
      </c>
      <c r="U121" s="946">
        <f>I117</f>
        <v/>
      </c>
      <c r="V121" s="927" t="n"/>
      <c r="W121" s="927" t="n"/>
    </row>
    <row r="122" customFormat="1" s="79">
      <c r="A122" s="618" t="n"/>
      <c r="B122" s="102" t="inlineStr">
        <is>
          <t>Capital works in progress Capital works in progress Capital works in progress Accumulated depreciation Balance at 1 April 2022</t>
        </is>
      </c>
      <c r="C122" s="939" t="n"/>
      <c r="D122" s="939" t="n"/>
      <c r="E122" s="939" t="n"/>
      <c r="F122" s="939" t="n"/>
      <c r="G122" s="939" t="n">
        <v>0</v>
      </c>
      <c r="H122" s="939" t="n">
        <v>0</v>
      </c>
      <c r="I122" s="945" t="n"/>
      <c r="N122" s="105">
        <f>B122</f>
        <v/>
      </c>
      <c r="O122" s="106" t="inlineStr"/>
      <c r="P122" s="106" t="inlineStr"/>
      <c r="Q122" s="106" t="inlineStr"/>
      <c r="R122" s="106" t="inlineStr"/>
      <c r="S122" s="106">
        <f>G122*BS!$B$9</f>
        <v/>
      </c>
      <c r="T122" s="106">
        <f>H122*BS!$B$9</f>
        <v/>
      </c>
      <c r="U122" s="946">
        <f>I118</f>
        <v/>
      </c>
      <c r="V122" s="927" t="n"/>
      <c r="W122" s="927" t="n"/>
    </row>
    <row r="123" customFormat="1" s="79">
      <c r="A123" s="618" t="n"/>
      <c r="B123" s="102" t="inlineStr">
        <is>
          <t>Capital works in progress Capital works in progress Capital works in progress Accumulated depreciation Depreciation</t>
        </is>
      </c>
      <c r="C123" s="103" t="n"/>
      <c r="D123" s="103" t="n"/>
      <c r="E123" s="103" t="n"/>
      <c r="F123" s="103" t="n"/>
      <c r="G123" s="103" t="n">
        <v>0</v>
      </c>
      <c r="H123" s="103" t="n">
        <v>0</v>
      </c>
      <c r="I123" s="945" t="n"/>
      <c r="N123" s="105">
        <f>B123</f>
        <v/>
      </c>
      <c r="O123" s="106" t="inlineStr"/>
      <c r="P123" s="106" t="inlineStr"/>
      <c r="Q123" s="106" t="inlineStr"/>
      <c r="R123" s="106" t="inlineStr"/>
      <c r="S123" s="106">
        <f>G123*BS!$B$9</f>
        <v/>
      </c>
      <c r="T123" s="106">
        <f>H123*BS!$B$9</f>
        <v/>
      </c>
      <c r="U123" s="946">
        <f>I119</f>
        <v/>
      </c>
      <c r="V123" s="927" t="n"/>
      <c r="W123" s="927" t="n"/>
    </row>
    <row r="124" customFormat="1" s="79">
      <c r="A124" s="618" t="n"/>
      <c r="B124" s="102" t="inlineStr">
        <is>
          <t>Capital works in progress Capital works in progress Capital works in progress Accumulated depreciation Disposals</t>
        </is>
      </c>
      <c r="C124" s="939" t="n"/>
      <c r="D124" s="939" t="n"/>
      <c r="E124" s="939" t="n"/>
      <c r="F124" s="939" t="n"/>
      <c r="G124" s="939" t="n">
        <v>0</v>
      </c>
      <c r="H124" s="939" t="n">
        <v>0</v>
      </c>
      <c r="I124" s="945" t="n"/>
      <c r="N124" s="105">
        <f>B124</f>
        <v/>
      </c>
      <c r="O124" s="106" t="inlineStr"/>
      <c r="P124" s="106" t="inlineStr"/>
      <c r="Q124" s="106" t="inlineStr"/>
      <c r="R124" s="106" t="inlineStr"/>
      <c r="S124" s="106">
        <f>G124*BS!$B$9</f>
        <v/>
      </c>
      <c r="T124" s="106">
        <f>H124*BS!$B$9</f>
        <v/>
      </c>
      <c r="U124" s="946">
        <f>I120</f>
        <v/>
      </c>
      <c r="V124" s="927" t="n"/>
      <c r="W124" s="927" t="n"/>
    </row>
    <row r="125" customFormat="1" s="79">
      <c r="A125" s="618" t="n"/>
      <c r="B125" s="102" t="inlineStr">
        <is>
          <t>Capital works in progress Capital works in progress Capital works in progress Accumulated depreciation Balance at 31 March 2023</t>
        </is>
      </c>
      <c r="C125" s="939" t="n"/>
      <c r="D125" s="939" t="n"/>
      <c r="E125" s="939" t="n"/>
      <c r="F125" s="939" t="n"/>
      <c r="G125" s="939" t="n">
        <v>0</v>
      </c>
      <c r="H125" s="939" t="n">
        <v>0</v>
      </c>
      <c r="I125" s="945" t="n"/>
      <c r="N125" s="105">
        <f>B125</f>
        <v/>
      </c>
      <c r="O125" s="106" t="inlineStr"/>
      <c r="P125" s="106" t="inlineStr"/>
      <c r="Q125" s="106" t="inlineStr"/>
      <c r="R125" s="106" t="inlineStr"/>
      <c r="S125" s="106">
        <f>G125*BS!$B$9</f>
        <v/>
      </c>
      <c r="T125" s="106">
        <f>H125*BS!$B$9</f>
        <v/>
      </c>
      <c r="U125" s="946">
        <f>I121</f>
        <v/>
      </c>
      <c r="V125" s="927" t="n"/>
      <c r="W125" s="927" t="n"/>
    </row>
    <row r="126" customFormat="1" s="154">
      <c r="A126" s="618" t="n"/>
      <c r="B126" s="102" t="inlineStr">
        <is>
          <t>Capital works in progress Capital works in progress Capital works in progress Carrying amounts 2022 At31 March 2022</t>
        </is>
      </c>
      <c r="C126" s="939" t="n"/>
      <c r="D126" s="939" t="n"/>
      <c r="E126" s="939" t="n"/>
      <c r="F126" s="939" t="n"/>
      <c r="G126" s="939" t="n">
        <v>129023</v>
      </c>
      <c r="H126" s="939" t="n">
        <v>0</v>
      </c>
      <c r="I126" s="945" t="n"/>
      <c r="N126" s="105">
        <f>B126</f>
        <v/>
      </c>
      <c r="O126" s="106" t="inlineStr"/>
      <c r="P126" s="106" t="inlineStr"/>
      <c r="Q126" s="106" t="inlineStr"/>
      <c r="R126" s="106" t="inlineStr"/>
      <c r="S126" s="106">
        <f>G126*BS!$B$9</f>
        <v/>
      </c>
      <c r="T126" s="106">
        <f>H126*BS!$B$9</f>
        <v/>
      </c>
      <c r="U126" s="946">
        <f>I122</f>
        <v/>
      </c>
      <c r="V126" s="927" t="n"/>
      <c r="W126" s="927" t="n"/>
    </row>
    <row r="127" customFormat="1" s="79">
      <c r="A127" s="618" t="n"/>
      <c r="B127" s="102" t="inlineStr">
        <is>
          <t>Capital works in progress Capital works in progress Capital works in progress Carrying amounts 2023 At31 March 2023</t>
        </is>
      </c>
      <c r="C127" s="939" t="n"/>
      <c r="D127" s="939" t="n"/>
      <c r="E127" s="939" t="n"/>
      <c r="F127" s="939" t="n"/>
      <c r="G127" s="939" t="n">
        <v>0</v>
      </c>
      <c r="H127" s="939" t="n">
        <v>168072</v>
      </c>
      <c r="I127" s="945" t="n"/>
      <c r="N127" s="105">
        <f>B127</f>
        <v/>
      </c>
      <c r="O127" s="106" t="inlineStr"/>
      <c r="P127" s="106" t="inlineStr"/>
      <c r="Q127" s="106" t="inlineStr"/>
      <c r="R127" s="106" t="inlineStr"/>
      <c r="S127" s="106">
        <f>G127*BS!$B$9</f>
        <v/>
      </c>
      <c r="T127" s="106">
        <f>H127*BS!$B$9</f>
        <v/>
      </c>
      <c r="U127" s="946">
        <f>I123</f>
        <v/>
      </c>
      <c r="V127" s="927" t="n"/>
      <c r="W127" s="927" t="n"/>
    </row>
    <row r="128" customFormat="1" s="117">
      <c r="A128" s="618" t="n"/>
      <c r="B128" s="102" t="n"/>
      <c r="C128" s="939" t="n"/>
      <c r="D128" s="939" t="n"/>
      <c r="E128" s="939" t="n"/>
      <c r="F128" s="939" t="n"/>
      <c r="G128" s="939" t="n"/>
      <c r="H128" s="939" t="n"/>
      <c r="I128" s="945" t="n"/>
      <c r="N128" s="105" t="inlineStr"/>
      <c r="O128" s="106" t="inlineStr"/>
      <c r="P128" s="106" t="inlineStr"/>
      <c r="Q128" s="106" t="inlineStr"/>
      <c r="R128" s="106" t="inlineStr"/>
      <c r="S128" s="106" t="inlineStr"/>
      <c r="T128" s="106" t="inlineStr"/>
      <c r="U128" s="946">
        <f>I124</f>
        <v/>
      </c>
      <c r="V128" s="927" t="n"/>
      <c r="W128" s="927" t="n"/>
    </row>
    <row r="129" customFormat="1" s="117">
      <c r="A129" s="618" t="n"/>
      <c r="B129" s="102" t="n"/>
      <c r="C129" s="939" t="n"/>
      <c r="D129" s="939" t="n"/>
      <c r="E129" s="939" t="n"/>
      <c r="F129" s="939" t="n"/>
      <c r="G129" s="939" t="n"/>
      <c r="H129" s="939" t="n"/>
      <c r="I129" s="945" t="n"/>
      <c r="N129" s="105" t="inlineStr"/>
      <c r="O129" s="106" t="inlineStr"/>
      <c r="P129" s="106" t="inlineStr"/>
      <c r="Q129" s="106" t="inlineStr"/>
      <c r="R129" s="106" t="inlineStr"/>
      <c r="S129" s="106" t="inlineStr"/>
      <c r="T129" s="106" t="inlineStr"/>
      <c r="U129" s="107" t="n"/>
      <c r="V129" s="927" t="n"/>
      <c r="W129" s="927" t="n"/>
    </row>
    <row r="130" customFormat="1" s="117">
      <c r="A130" s="618" t="inlineStr">
        <is>
          <t>K17</t>
        </is>
      </c>
      <c r="B130" s="96" t="inlineStr">
        <is>
          <t>Total</t>
        </is>
      </c>
      <c r="C130" s="940">
        <f>SUM(INDIRECT(ADDRESS(MATCH("K16",$A:$A,0)+1,COLUMN(C$12),4)&amp;":"&amp;ADDRESS(MATCH("K17",$A:$A,0)-1,COLUMN(C$12),4)))</f>
        <v/>
      </c>
      <c r="D130" s="940">
        <f>SUM(INDIRECT(ADDRESS(MATCH("K16",$A:$A,0)+1,COLUMN(D$12),4)&amp;":"&amp;ADDRESS(MATCH("K17",$A:$A,0)-1,COLUMN(D$12),4)))</f>
        <v/>
      </c>
      <c r="E130" s="940">
        <f>SUM(INDIRECT(ADDRESS(MATCH("K16",$A:$A,0)+1,COLUMN(E$12),4)&amp;":"&amp;ADDRESS(MATCH("K17",$A:$A,0)-1,COLUMN(E$12),4)))</f>
        <v/>
      </c>
      <c r="F130" s="940">
        <f>SUM(INDIRECT(ADDRESS(MATCH("K16",$A:$A,0)+1,COLUMN(F$12),4)&amp;":"&amp;ADDRESS(MATCH("K17",$A:$A,0)-1,COLUMN(F$12),4)))</f>
        <v/>
      </c>
      <c r="G130" s="940">
        <f>SUM(INDIRECT(ADDRESS(MATCH("K16",$A:$A,0)+1,COLUMN(G$12),4)&amp;":"&amp;ADDRESS(MATCH("K17",$A:$A,0)-1,COLUMN(G$12),4)))</f>
        <v/>
      </c>
      <c r="H130" s="940">
        <f>SUM(INDIRECT(ADDRESS(MATCH("K16",$A:$A,0)+1,COLUMN(H$12),4)&amp;":"&amp;ADDRESS(MATCH("K17",$A:$A,0)-1,COLUMN(H$12),4)))</f>
        <v/>
      </c>
      <c r="I130" s="934" t="n"/>
      <c r="J130" s="79" t="n"/>
      <c r="K130" s="79" t="n"/>
      <c r="L130" s="79" t="n"/>
      <c r="M130" s="79" t="n"/>
      <c r="N130" s="114">
        <f>B130</f>
        <v/>
      </c>
      <c r="O130" s="115">
        <f>C130*BS!$B$9</f>
        <v/>
      </c>
      <c r="P130" s="115">
        <f>D130*BS!$B$9</f>
        <v/>
      </c>
      <c r="Q130" s="115">
        <f>E130*BS!$B$9</f>
        <v/>
      </c>
      <c r="R130" s="115">
        <f>F130*BS!$B$9</f>
        <v/>
      </c>
      <c r="S130" s="115">
        <f>G130*BS!$B$9</f>
        <v/>
      </c>
      <c r="T130" s="115">
        <f>H130*BS!$B$9</f>
        <v/>
      </c>
      <c r="U130" s="935">
        <f>I126</f>
        <v/>
      </c>
      <c r="V130" s="941" t="n"/>
      <c r="W130" s="941" t="n"/>
      <c r="X130" s="79" t="n"/>
      <c r="Y130" s="79" t="n"/>
      <c r="Z130" s="79" t="n"/>
      <c r="AA130" s="79" t="n"/>
      <c r="AB130" s="79" t="n"/>
      <c r="AC130" s="79" t="n"/>
      <c r="AD130" s="79" t="n"/>
      <c r="AE130" s="79" t="n"/>
      <c r="AF130" s="79" t="n"/>
      <c r="AG130" s="79" t="n"/>
      <c r="AH130" s="79" t="n"/>
      <c r="AI130" s="79" t="n"/>
      <c r="AJ130" s="79" t="n"/>
      <c r="AK130" s="79" t="n"/>
      <c r="AL130" s="79" t="n"/>
      <c r="AM130" s="79" t="n"/>
      <c r="AN130" s="79" t="n"/>
      <c r="AO130" s="79" t="n"/>
      <c r="AP130" s="79" t="n"/>
      <c r="AQ130" s="79" t="n"/>
      <c r="AR130" s="79" t="n"/>
      <c r="AS130" s="79" t="n"/>
      <c r="AT130" s="79" t="n"/>
      <c r="AU130" s="79" t="n"/>
      <c r="AV130" s="79" t="n"/>
      <c r="AW130" s="79" t="n"/>
      <c r="AX130" s="79" t="n"/>
      <c r="AY130" s="79" t="n"/>
      <c r="AZ130" s="79" t="n"/>
      <c r="BA130" s="79" t="n"/>
      <c r="BB130" s="79" t="n"/>
      <c r="BC130" s="79" t="n"/>
      <c r="BD130" s="79" t="n"/>
      <c r="BE130" s="79" t="n"/>
      <c r="BF130" s="79" t="n"/>
      <c r="BG130" s="79" t="n"/>
      <c r="BH130" s="79" t="n"/>
      <c r="BI130" s="79" t="n"/>
      <c r="BJ130" s="79" t="n"/>
      <c r="BK130" s="79" t="n"/>
      <c r="BL130" s="79" t="n"/>
      <c r="BM130" s="79" t="n"/>
      <c r="BN130" s="79" t="n"/>
      <c r="BO130" s="79" t="n"/>
      <c r="BP130" s="79" t="n"/>
      <c r="BQ130" s="79" t="n"/>
      <c r="BR130" s="79" t="n"/>
      <c r="BS130" s="79" t="n"/>
      <c r="BT130" s="79" t="n"/>
      <c r="BU130" s="79" t="n"/>
      <c r="BV130" s="79" t="n"/>
      <c r="BW130" s="79" t="n"/>
      <c r="BX130" s="79" t="n"/>
      <c r="BY130" s="79" t="n"/>
      <c r="BZ130" s="79" t="n"/>
      <c r="CA130" s="79" t="n"/>
      <c r="CB130" s="79" t="n"/>
      <c r="CC130" s="79" t="n"/>
      <c r="CD130" s="79" t="n"/>
      <c r="CE130" s="79" t="n"/>
      <c r="CF130" s="79" t="n"/>
      <c r="CG130" s="79" t="n"/>
      <c r="CH130" s="79" t="n"/>
      <c r="CI130" s="79" t="n"/>
      <c r="CJ130" s="79" t="n"/>
      <c r="CK130" s="79" t="n"/>
      <c r="CL130" s="79" t="n"/>
      <c r="CM130" s="79" t="n"/>
      <c r="CN130" s="79" t="n"/>
      <c r="CO130" s="79" t="n"/>
      <c r="CP130" s="79" t="n"/>
      <c r="CQ130" s="79" t="n"/>
      <c r="CR130" s="79" t="n"/>
      <c r="CS130" s="79" t="n"/>
      <c r="CT130" s="79" t="n"/>
      <c r="CU130" s="79" t="n"/>
      <c r="CV130" s="79" t="n"/>
      <c r="CW130" s="79" t="n"/>
      <c r="CX130" s="79" t="n"/>
      <c r="CY130" s="79" t="n"/>
      <c r="CZ130" s="79" t="n"/>
      <c r="DA130" s="79" t="n"/>
      <c r="DB130" s="79" t="n"/>
      <c r="DC130" s="79" t="n"/>
      <c r="DD130" s="79" t="n"/>
      <c r="DE130" s="79" t="n"/>
      <c r="DF130" s="79" t="n"/>
      <c r="DG130" s="79" t="n"/>
      <c r="DH130" s="79" t="n"/>
      <c r="DI130" s="79" t="n"/>
      <c r="DJ130" s="79" t="n"/>
      <c r="DK130" s="79" t="n"/>
      <c r="DL130" s="79" t="n"/>
      <c r="DM130" s="79" t="n"/>
      <c r="DN130" s="79" t="n"/>
      <c r="DO130" s="79" t="n"/>
      <c r="DP130" s="79" t="n"/>
      <c r="DQ130" s="79" t="n"/>
      <c r="DR130" s="79" t="n"/>
      <c r="DS130" s="79" t="n"/>
      <c r="DT130" s="79" t="n"/>
      <c r="DU130" s="79" t="n"/>
      <c r="DV130" s="79" t="n"/>
      <c r="DW130" s="79" t="n"/>
      <c r="DX130" s="79" t="n"/>
      <c r="DY130" s="79" t="n"/>
      <c r="DZ130" s="79" t="n"/>
      <c r="EA130" s="79" t="n"/>
      <c r="EB130" s="79" t="n"/>
      <c r="EC130" s="79" t="n"/>
      <c r="ED130" s="79" t="n"/>
      <c r="EE130" s="79" t="n"/>
      <c r="EF130" s="79" t="n"/>
      <c r="EG130" s="79" t="n"/>
      <c r="EH130" s="79" t="n"/>
      <c r="EI130" s="79" t="n"/>
      <c r="EJ130" s="79" t="n"/>
      <c r="EK130" s="79" t="n"/>
      <c r="EL130" s="79" t="n"/>
      <c r="EM130" s="79" t="n"/>
      <c r="EN130" s="79" t="n"/>
      <c r="EO130" s="79" t="n"/>
      <c r="EP130" s="79" t="n"/>
      <c r="EQ130" s="79" t="n"/>
      <c r="ER130" s="79" t="n"/>
      <c r="ES130" s="79" t="n"/>
      <c r="ET130" s="79" t="n"/>
      <c r="EU130" s="79" t="n"/>
      <c r="EV130" s="79" t="n"/>
      <c r="EW130" s="79" t="n"/>
      <c r="EX130" s="79" t="n"/>
      <c r="EY130" s="79" t="n"/>
      <c r="EZ130" s="79" t="n"/>
      <c r="FA130" s="79" t="n"/>
      <c r="FB130" s="79" t="n"/>
      <c r="FC130" s="79" t="n"/>
      <c r="FD130" s="79" t="n"/>
      <c r="FE130" s="79" t="n"/>
      <c r="FF130" s="79" t="n"/>
      <c r="FG130" s="79" t="n"/>
      <c r="FH130" s="79" t="n"/>
      <c r="FI130" s="79" t="n"/>
      <c r="FJ130" s="79" t="n"/>
      <c r="FK130" s="79" t="n"/>
      <c r="FL130" s="79" t="n"/>
      <c r="FM130" s="79" t="n"/>
      <c r="FN130" s="79" t="n"/>
      <c r="FO130" s="79" t="n"/>
      <c r="FP130" s="79" t="n"/>
      <c r="FQ130" s="79" t="n"/>
      <c r="FR130" s="79" t="n"/>
      <c r="FS130" s="79" t="n"/>
      <c r="FT130" s="79" t="n"/>
      <c r="FU130" s="79" t="n"/>
      <c r="FV130" s="79" t="n"/>
      <c r="FW130" s="79" t="n"/>
      <c r="FX130" s="79" t="n"/>
      <c r="FY130" s="79" t="n"/>
      <c r="FZ130" s="79" t="n"/>
      <c r="GA130" s="79" t="n"/>
      <c r="GB130" s="79" t="n"/>
      <c r="GC130" s="79" t="n"/>
      <c r="GD130" s="79" t="n"/>
      <c r="GE130" s="79" t="n"/>
      <c r="GF130" s="79" t="n"/>
      <c r="GG130" s="79" t="n"/>
      <c r="GH130" s="79" t="n"/>
      <c r="GI130" s="79" t="n"/>
      <c r="GJ130" s="79" t="n"/>
      <c r="GK130" s="79" t="n"/>
      <c r="GL130" s="79" t="n"/>
      <c r="GM130" s="79" t="n"/>
      <c r="GN130" s="79" t="n"/>
      <c r="GO130" s="79" t="n"/>
      <c r="GP130" s="79" t="n"/>
      <c r="GQ130" s="79" t="n"/>
      <c r="GR130" s="79" t="n"/>
      <c r="GS130" s="79" t="n"/>
      <c r="GT130" s="79" t="n"/>
      <c r="GU130" s="79" t="n"/>
      <c r="GV130" s="79" t="n"/>
      <c r="GW130" s="79" t="n"/>
      <c r="GX130" s="79" t="n"/>
      <c r="GY130" s="79" t="n"/>
      <c r="GZ130" s="79" t="n"/>
      <c r="HA130" s="79" t="n"/>
      <c r="HB130" s="79" t="n"/>
      <c r="HC130" s="79" t="n"/>
      <c r="HD130" s="79" t="n"/>
      <c r="HE130" s="79" t="n"/>
      <c r="HF130" s="79" t="n"/>
      <c r="HG130" s="79" t="n"/>
      <c r="HH130" s="79" t="n"/>
      <c r="HI130" s="79" t="n"/>
      <c r="HJ130" s="79" t="n"/>
      <c r="HK130" s="79" t="n"/>
      <c r="HL130" s="79" t="n"/>
      <c r="HM130" s="79" t="n"/>
      <c r="HN130" s="79" t="n"/>
      <c r="HO130" s="79" t="n"/>
      <c r="HP130" s="79" t="n"/>
      <c r="HQ130" s="79" t="n"/>
      <c r="HR130" s="79" t="n"/>
      <c r="HS130" s="79" t="n"/>
      <c r="HT130" s="79" t="n"/>
      <c r="HU130" s="79" t="n"/>
      <c r="HV130" s="79" t="n"/>
      <c r="HW130" s="79" t="n"/>
      <c r="HX130" s="79" t="n"/>
      <c r="HY130" s="79" t="n"/>
      <c r="HZ130" s="79" t="n"/>
      <c r="IA130" s="79" t="n"/>
      <c r="IB130" s="79" t="n"/>
      <c r="IC130" s="79" t="n"/>
      <c r="ID130" s="79" t="n"/>
      <c r="IE130" s="79" t="n"/>
      <c r="IF130" s="79" t="n"/>
      <c r="IG130" s="79" t="n"/>
      <c r="IH130" s="79" t="n"/>
      <c r="II130" s="79" t="n"/>
      <c r="IJ130" s="79" t="n"/>
      <c r="IK130" s="79" t="n"/>
      <c r="IL130" s="79" t="n"/>
      <c r="IM130" s="79" t="n"/>
      <c r="IN130" s="79" t="n"/>
      <c r="IO130" s="79" t="n"/>
      <c r="IP130" s="79" t="n"/>
      <c r="IQ130" s="79" t="n"/>
      <c r="IR130" s="79" t="n"/>
      <c r="IS130" s="79" t="n"/>
      <c r="IT130" s="79" t="n"/>
      <c r="IU130" s="79" t="n"/>
      <c r="IV130" s="79" t="n"/>
      <c r="IW130" s="79" t="n"/>
      <c r="IX130" s="79" t="n"/>
      <c r="IY130" s="79" t="n"/>
      <c r="IZ130" s="79" t="n"/>
      <c r="JA130" s="79" t="n"/>
      <c r="JB130" s="79" t="n"/>
      <c r="JC130" s="79" t="n"/>
      <c r="JD130" s="79" t="n"/>
      <c r="JE130" s="79" t="n"/>
      <c r="JF130" s="79" t="n"/>
      <c r="JG130" s="79" t="n"/>
      <c r="JH130" s="79" t="n"/>
      <c r="JI130" s="79" t="n"/>
      <c r="JJ130" s="79" t="n"/>
      <c r="JK130" s="79" t="n"/>
      <c r="JL130" s="79" t="n"/>
      <c r="JM130" s="79" t="n"/>
      <c r="JN130" s="79" t="n"/>
      <c r="JO130" s="79" t="n"/>
      <c r="JP130" s="79" t="n"/>
      <c r="JQ130" s="79" t="n"/>
      <c r="JR130" s="79" t="n"/>
      <c r="JS130" s="79" t="n"/>
      <c r="JT130" s="79" t="n"/>
      <c r="JU130" s="79" t="n"/>
      <c r="JV130" s="79" t="n"/>
      <c r="JW130" s="79" t="n"/>
      <c r="JX130" s="79" t="n"/>
      <c r="JY130" s="79" t="n"/>
      <c r="JZ130" s="79" t="n"/>
      <c r="KA130" s="79" t="n"/>
      <c r="KB130" s="79" t="n"/>
      <c r="KC130" s="79" t="n"/>
      <c r="KD130" s="79" t="n"/>
      <c r="KE130" s="79" t="n"/>
      <c r="KF130" s="79" t="n"/>
      <c r="KG130" s="79" t="n"/>
      <c r="KH130" s="79" t="n"/>
      <c r="KI130" s="79" t="n"/>
      <c r="KJ130" s="79" t="n"/>
      <c r="KK130" s="79" t="n"/>
      <c r="KL130" s="79" t="n"/>
      <c r="KM130" s="79" t="n"/>
      <c r="KN130" s="79" t="n"/>
      <c r="KO130" s="79" t="n"/>
      <c r="KP130" s="79" t="n"/>
      <c r="KQ130" s="79" t="n"/>
      <c r="KR130" s="79" t="n"/>
      <c r="KS130" s="79" t="n"/>
      <c r="KT130" s="79" t="n"/>
      <c r="KU130" s="79" t="n"/>
      <c r="KV130" s="79" t="n"/>
      <c r="KW130" s="79" t="n"/>
      <c r="KX130" s="79" t="n"/>
      <c r="KY130" s="79" t="n"/>
      <c r="KZ130" s="79" t="n"/>
      <c r="LA130" s="79" t="n"/>
      <c r="LB130" s="79" t="n"/>
      <c r="LC130" s="79" t="n"/>
      <c r="LD130" s="79" t="n"/>
      <c r="LE130" s="79" t="n"/>
      <c r="LF130" s="79" t="n"/>
      <c r="LG130" s="79" t="n"/>
      <c r="LH130" s="79" t="n"/>
      <c r="LI130" s="79" t="n"/>
      <c r="LJ130" s="79" t="n"/>
      <c r="LK130" s="79" t="n"/>
      <c r="LL130" s="79" t="n"/>
      <c r="LM130" s="79" t="n"/>
      <c r="LN130" s="79" t="n"/>
      <c r="LO130" s="79" t="n"/>
      <c r="LP130" s="79" t="n"/>
      <c r="LQ130" s="79" t="n"/>
      <c r="LR130" s="79" t="n"/>
      <c r="LS130" s="79" t="n"/>
    </row>
    <row r="131" customFormat="1" s="79">
      <c r="A131" s="618" t="n"/>
      <c r="B131" s="102" t="n"/>
      <c r="C131" s="939" t="n"/>
      <c r="D131" s="939" t="n"/>
      <c r="E131" s="939" t="n"/>
      <c r="F131" s="939" t="n"/>
      <c r="G131" s="939" t="n"/>
      <c r="H131" s="939" t="n"/>
      <c r="I131" s="928" t="n"/>
      <c r="N131" s="105" t="inlineStr"/>
      <c r="O131" s="106" t="inlineStr"/>
      <c r="P131" s="106" t="inlineStr"/>
      <c r="Q131" s="106" t="inlineStr"/>
      <c r="R131" s="106" t="inlineStr"/>
      <c r="S131" s="106" t="inlineStr"/>
      <c r="T131" s="106" t="inlineStr"/>
      <c r="U131" s="107" t="n"/>
      <c r="V131" s="927" t="n"/>
      <c r="W131" s="927" t="n"/>
    </row>
    <row r="132" customFormat="1" s="117">
      <c r="A132" s="618" t="inlineStr">
        <is>
          <t>K18</t>
        </is>
      </c>
      <c r="B132" s="96" t="inlineStr">
        <is>
          <t>Goodwill</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I128</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103" t="n"/>
      <c r="D133" s="103" t="n"/>
      <c r="E133" s="103" t="n"/>
      <c r="F133" s="103" t="n"/>
      <c r="G133" s="103" t="n"/>
      <c r="H133" s="103" t="n"/>
      <c r="I133" s="934" t="n"/>
      <c r="J133" s="85" t="n"/>
      <c r="K133" s="85" t="n"/>
      <c r="L133" s="85" t="n"/>
      <c r="M133" s="85" t="n"/>
      <c r="N133" s="114" t="inlineStr"/>
      <c r="O133" s="115" t="inlineStr"/>
      <c r="P133" s="115" t="inlineStr"/>
      <c r="Q133" s="115" t="inlineStr"/>
      <c r="R133" s="115" t="inlineStr"/>
      <c r="S133" s="115" t="inlineStr"/>
      <c r="T133" s="115" t="inlineStr"/>
      <c r="U133" s="123" t="n"/>
      <c r="V133" s="941" t="n"/>
      <c r="W133" s="941" t="n"/>
      <c r="X133" s="85" t="n"/>
      <c r="Y133" s="85" t="n"/>
      <c r="Z133" s="85" t="n"/>
      <c r="AA133" s="85" t="n"/>
      <c r="AB133" s="85" t="n"/>
      <c r="AC133" s="85" t="n"/>
      <c r="AD133" s="85" t="n"/>
      <c r="AE133" s="85" t="n"/>
      <c r="AF133" s="85" t="n"/>
      <c r="AG133" s="85" t="n"/>
      <c r="AH133" s="85" t="n"/>
      <c r="AI133" s="85" t="n"/>
      <c r="AJ133" s="85" t="n"/>
      <c r="AK133" s="85" t="n"/>
      <c r="AL133" s="85" t="n"/>
      <c r="AM133" s="85" t="n"/>
      <c r="AN133" s="85" t="n"/>
      <c r="AO133" s="85" t="n"/>
      <c r="AP133" s="85" t="n"/>
      <c r="AQ133" s="85" t="n"/>
      <c r="AR133" s="85" t="n"/>
      <c r="AS133" s="85" t="n"/>
      <c r="AT133" s="85" t="n"/>
      <c r="AU133" s="85" t="n"/>
      <c r="AV133" s="85" t="n"/>
      <c r="AW133" s="85" t="n"/>
      <c r="AX133" s="85" t="n"/>
      <c r="AY133" s="85" t="n"/>
      <c r="AZ133" s="85" t="n"/>
      <c r="BA133" s="85" t="n"/>
      <c r="BB133" s="85" t="n"/>
      <c r="BC133" s="85" t="n"/>
      <c r="BD133" s="85" t="n"/>
      <c r="BE133" s="85" t="n"/>
      <c r="BF133" s="85" t="n"/>
      <c r="BG133" s="85" t="n"/>
      <c r="BH133" s="85" t="n"/>
      <c r="BI133" s="85" t="n"/>
      <c r="BJ133" s="85" t="n"/>
      <c r="BK133" s="85" t="n"/>
      <c r="BL133" s="85" t="n"/>
      <c r="BM133" s="85" t="n"/>
      <c r="BN133" s="85" t="n"/>
      <c r="BO133" s="85" t="n"/>
      <c r="BP133" s="85" t="n"/>
      <c r="BQ133" s="85" t="n"/>
      <c r="BR133" s="85" t="n"/>
      <c r="BS133" s="85" t="n"/>
      <c r="BT133" s="85" t="n"/>
      <c r="BU133" s="85" t="n"/>
      <c r="BV133" s="85" t="n"/>
      <c r="BW133" s="85" t="n"/>
      <c r="BX133" s="85" t="n"/>
      <c r="BY133" s="85" t="n"/>
      <c r="BZ133" s="85" t="n"/>
      <c r="CA133" s="85" t="n"/>
      <c r="CB133" s="85" t="n"/>
      <c r="CC133" s="85" t="n"/>
      <c r="CD133" s="85" t="n"/>
      <c r="CE133" s="85" t="n"/>
      <c r="CF133" s="85" t="n"/>
      <c r="CG133" s="85" t="n"/>
      <c r="CH133" s="85" t="n"/>
      <c r="CI133" s="85" t="n"/>
      <c r="CJ133" s="85" t="n"/>
      <c r="CK133" s="85" t="n"/>
      <c r="CL133" s="85" t="n"/>
      <c r="CM133" s="85" t="n"/>
      <c r="CN133" s="85" t="n"/>
      <c r="CO133" s="85" t="n"/>
      <c r="CP133" s="85" t="n"/>
      <c r="CQ133" s="85" t="n"/>
      <c r="CR133" s="85" t="n"/>
      <c r="CS133" s="85" t="n"/>
      <c r="CT133" s="85" t="n"/>
      <c r="CU133" s="85" t="n"/>
      <c r="CV133" s="85" t="n"/>
      <c r="CW133" s="85" t="n"/>
      <c r="CX133" s="85" t="n"/>
      <c r="CY133" s="85" t="n"/>
      <c r="CZ133" s="85" t="n"/>
      <c r="DA133" s="85" t="n"/>
      <c r="DB133" s="85" t="n"/>
      <c r="DC133" s="85" t="n"/>
      <c r="DD133" s="85" t="n"/>
      <c r="DE133" s="85" t="n"/>
      <c r="DF133" s="85" t="n"/>
      <c r="DG133" s="85" t="n"/>
      <c r="DH133" s="85" t="n"/>
      <c r="DI133" s="85" t="n"/>
      <c r="DJ133" s="85" t="n"/>
      <c r="DK133" s="85" t="n"/>
      <c r="DL133" s="85" t="n"/>
      <c r="DM133" s="85" t="n"/>
      <c r="DN133" s="85" t="n"/>
      <c r="DO133" s="85" t="n"/>
      <c r="DP133" s="85" t="n"/>
      <c r="DQ133" s="85" t="n"/>
      <c r="DR133" s="85" t="n"/>
      <c r="DS133" s="85" t="n"/>
      <c r="DT133" s="85" t="n"/>
      <c r="DU133" s="85" t="n"/>
      <c r="DV133" s="85" t="n"/>
      <c r="DW133" s="85" t="n"/>
      <c r="DX133" s="85" t="n"/>
      <c r="DY133" s="85" t="n"/>
      <c r="DZ133" s="85" t="n"/>
      <c r="EA133" s="85" t="n"/>
      <c r="EB133" s="85" t="n"/>
      <c r="EC133" s="85" t="n"/>
      <c r="ED133" s="85" t="n"/>
      <c r="EE133" s="85" t="n"/>
      <c r="EF133" s="85" t="n"/>
      <c r="EG133" s="85" t="n"/>
      <c r="EH133" s="85" t="n"/>
      <c r="EI133" s="85" t="n"/>
      <c r="EJ133" s="85" t="n"/>
      <c r="EK133" s="85" t="n"/>
      <c r="EL133" s="85" t="n"/>
      <c r="EM133" s="85" t="n"/>
      <c r="EN133" s="85" t="n"/>
      <c r="EO133" s="85" t="n"/>
      <c r="EP133" s="85" t="n"/>
      <c r="EQ133" s="85" t="n"/>
      <c r="ER133" s="85" t="n"/>
      <c r="ES133" s="85" t="n"/>
      <c r="ET133" s="85" t="n"/>
      <c r="EU133" s="85" t="n"/>
      <c r="EV133" s="85" t="n"/>
      <c r="EW133" s="85" t="n"/>
      <c r="EX133" s="85" t="n"/>
      <c r="EY133" s="85" t="n"/>
      <c r="EZ133" s="85" t="n"/>
      <c r="FA133" s="85" t="n"/>
      <c r="FB133" s="85" t="n"/>
      <c r="FC133" s="85" t="n"/>
      <c r="FD133" s="85" t="n"/>
      <c r="FE133" s="85" t="n"/>
      <c r="FF133" s="85" t="n"/>
      <c r="FG133" s="85" t="n"/>
      <c r="FH133" s="85" t="n"/>
      <c r="FI133" s="85" t="n"/>
      <c r="FJ133" s="85" t="n"/>
      <c r="FK133" s="85" t="n"/>
      <c r="FL133" s="85" t="n"/>
      <c r="FM133" s="85" t="n"/>
      <c r="FN133" s="85" t="n"/>
      <c r="FO133" s="85" t="n"/>
      <c r="FP133" s="85" t="n"/>
      <c r="FQ133" s="85" t="n"/>
      <c r="FR133" s="85" t="n"/>
      <c r="FS133" s="85" t="n"/>
      <c r="FT133" s="85" t="n"/>
      <c r="FU133" s="85" t="n"/>
      <c r="FV133" s="85" t="n"/>
      <c r="FW133" s="85" t="n"/>
      <c r="FX133" s="85" t="n"/>
      <c r="FY133" s="85" t="n"/>
      <c r="FZ133" s="85" t="n"/>
      <c r="GA133" s="85" t="n"/>
      <c r="GB133" s="85" t="n"/>
      <c r="GC133" s="85" t="n"/>
      <c r="GD133" s="85" t="n"/>
      <c r="GE133" s="85" t="n"/>
      <c r="GF133" s="85" t="n"/>
      <c r="GG133" s="85" t="n"/>
      <c r="GH133" s="85" t="n"/>
      <c r="GI133" s="85" t="n"/>
      <c r="GJ133" s="85" t="n"/>
      <c r="GK133" s="85" t="n"/>
      <c r="GL133" s="85" t="n"/>
      <c r="GM133" s="85" t="n"/>
      <c r="GN133" s="85" t="n"/>
      <c r="GO133" s="85" t="n"/>
      <c r="GP133" s="85" t="n"/>
      <c r="GQ133" s="85" t="n"/>
      <c r="GR133" s="85" t="n"/>
      <c r="GS133" s="85" t="n"/>
      <c r="GT133" s="85" t="n"/>
      <c r="GU133" s="85" t="n"/>
      <c r="GV133" s="85" t="n"/>
      <c r="GW133" s="85" t="n"/>
      <c r="GX133" s="85" t="n"/>
      <c r="GY133" s="85" t="n"/>
      <c r="GZ133" s="85" t="n"/>
      <c r="HA133" s="85" t="n"/>
      <c r="HB133" s="85" t="n"/>
      <c r="HC133" s="85" t="n"/>
      <c r="HD133" s="85" t="n"/>
      <c r="HE133" s="85" t="n"/>
      <c r="HF133" s="85" t="n"/>
      <c r="HG133" s="85" t="n"/>
      <c r="HH133" s="85" t="n"/>
      <c r="HI133" s="85" t="n"/>
      <c r="HJ133" s="85" t="n"/>
      <c r="HK133" s="85" t="n"/>
      <c r="HL133" s="85" t="n"/>
      <c r="HM133" s="85" t="n"/>
      <c r="HN133" s="85" t="n"/>
      <c r="HO133" s="85" t="n"/>
      <c r="HP133" s="85" t="n"/>
      <c r="HQ133" s="85" t="n"/>
      <c r="HR133" s="85" t="n"/>
      <c r="HS133" s="85" t="n"/>
      <c r="HT133" s="85" t="n"/>
      <c r="HU133" s="85" t="n"/>
      <c r="HV133" s="85" t="n"/>
      <c r="HW133" s="85" t="n"/>
      <c r="HX133" s="85" t="n"/>
      <c r="HY133" s="85" t="n"/>
      <c r="HZ133" s="85" t="n"/>
      <c r="IA133" s="85" t="n"/>
      <c r="IB133" s="85" t="n"/>
      <c r="IC133" s="85" t="n"/>
      <c r="ID133" s="85" t="n"/>
      <c r="IE133" s="85" t="n"/>
      <c r="IF133" s="85" t="n"/>
      <c r="IG133" s="85" t="n"/>
      <c r="IH133" s="85" t="n"/>
      <c r="II133" s="85" t="n"/>
      <c r="IJ133" s="85" t="n"/>
      <c r="IK133" s="85" t="n"/>
      <c r="IL133" s="85" t="n"/>
      <c r="IM133" s="85" t="n"/>
      <c r="IN133" s="85" t="n"/>
      <c r="IO133" s="85" t="n"/>
      <c r="IP133" s="85" t="n"/>
      <c r="IQ133" s="85" t="n"/>
      <c r="IR133" s="85" t="n"/>
      <c r="IS133" s="85" t="n"/>
      <c r="IT133" s="85" t="n"/>
      <c r="IU133" s="85" t="n"/>
      <c r="IV133" s="85" t="n"/>
      <c r="IW133" s="85" t="n"/>
      <c r="IX133" s="85" t="n"/>
      <c r="IY133" s="85" t="n"/>
      <c r="IZ133" s="85" t="n"/>
      <c r="JA133" s="85" t="n"/>
      <c r="JB133" s="85" t="n"/>
      <c r="JC133" s="85" t="n"/>
      <c r="JD133" s="85" t="n"/>
      <c r="JE133" s="85" t="n"/>
      <c r="JF133" s="85" t="n"/>
      <c r="JG133" s="85" t="n"/>
      <c r="JH133" s="85" t="n"/>
      <c r="JI133" s="85" t="n"/>
      <c r="JJ133" s="85" t="n"/>
      <c r="JK133" s="85" t="n"/>
      <c r="JL133" s="85" t="n"/>
      <c r="JM133" s="85" t="n"/>
      <c r="JN133" s="85" t="n"/>
      <c r="JO133" s="85" t="n"/>
      <c r="JP133" s="85" t="n"/>
      <c r="JQ133" s="85" t="n"/>
      <c r="JR133" s="85" t="n"/>
      <c r="JS133" s="85" t="n"/>
      <c r="JT133" s="85" t="n"/>
      <c r="JU133" s="85" t="n"/>
      <c r="JV133" s="85" t="n"/>
      <c r="JW133" s="85" t="n"/>
      <c r="JX133" s="85" t="n"/>
      <c r="JY133" s="85" t="n"/>
      <c r="JZ133" s="85" t="n"/>
      <c r="KA133" s="85" t="n"/>
      <c r="KB133" s="85" t="n"/>
      <c r="KC133" s="85" t="n"/>
      <c r="KD133" s="85" t="n"/>
      <c r="KE133" s="85" t="n"/>
      <c r="KF133" s="85" t="n"/>
      <c r="KG133" s="85" t="n"/>
      <c r="KH133" s="85" t="n"/>
      <c r="KI133" s="85" t="n"/>
      <c r="KJ133" s="85" t="n"/>
      <c r="KK133" s="85" t="n"/>
      <c r="KL133" s="85" t="n"/>
      <c r="KM133" s="85" t="n"/>
      <c r="KN133" s="85" t="n"/>
      <c r="KO133" s="85" t="n"/>
      <c r="KP133" s="85" t="n"/>
      <c r="KQ133" s="85" t="n"/>
      <c r="KR133" s="85" t="n"/>
      <c r="KS133" s="85" t="n"/>
      <c r="KT133" s="85" t="n"/>
      <c r="KU133" s="85" t="n"/>
      <c r="KV133" s="85" t="n"/>
      <c r="KW133" s="85" t="n"/>
      <c r="KX133" s="85" t="n"/>
      <c r="KY133" s="85" t="n"/>
      <c r="KZ133" s="85" t="n"/>
      <c r="LA133" s="85" t="n"/>
      <c r="LB133" s="85" t="n"/>
      <c r="LC133" s="85" t="n"/>
      <c r="LD133" s="85" t="n"/>
      <c r="LE133" s="85" t="n"/>
      <c r="LF133" s="85" t="n"/>
      <c r="LG133" s="85" t="n"/>
      <c r="LH133" s="85" t="n"/>
      <c r="LI133" s="85" t="n"/>
      <c r="LJ133" s="85" t="n"/>
      <c r="LK133" s="85" t="n"/>
      <c r="LL133" s="85" t="n"/>
      <c r="LM133" s="85" t="n"/>
      <c r="LN133" s="85" t="n"/>
      <c r="LO133" s="85" t="n"/>
      <c r="LP133" s="85" t="n"/>
      <c r="LQ133" s="85" t="n"/>
      <c r="LR133" s="85" t="n"/>
      <c r="LS133" s="85" t="n"/>
    </row>
    <row r="134" customFormat="1" s="79">
      <c r="A134" s="618" t="n"/>
      <c r="B134" s="102" t="n"/>
      <c r="C134" s="939" t="n"/>
      <c r="D134" s="939" t="n"/>
      <c r="E134" s="939" t="n"/>
      <c r="F134" s="939" t="n"/>
      <c r="G134" s="939" t="n"/>
      <c r="H134" s="939" t="n"/>
      <c r="I134" s="934" t="n"/>
      <c r="J134" s="85" t="n"/>
      <c r="K134" s="85" t="n"/>
      <c r="L134" s="85" t="n"/>
      <c r="M134" s="85" t="n"/>
      <c r="N134" s="114" t="inlineStr"/>
      <c r="O134" s="115" t="inlineStr"/>
      <c r="P134" s="115" t="inlineStr"/>
      <c r="Q134" s="115" t="inlineStr"/>
      <c r="R134" s="115" t="inlineStr"/>
      <c r="S134" s="115" t="inlineStr"/>
      <c r="T134" s="115" t="inlineStr"/>
      <c r="U134" s="123" t="n"/>
      <c r="V134" s="941" t="n"/>
      <c r="W134" s="941" t="n"/>
      <c r="X134" s="85" t="n"/>
      <c r="Y134" s="85" t="n"/>
      <c r="Z134" s="85" t="n"/>
      <c r="AA134" s="85" t="n"/>
      <c r="AB134" s="85" t="n"/>
      <c r="AC134" s="85" t="n"/>
      <c r="AD134" s="85" t="n"/>
      <c r="AE134" s="85" t="n"/>
      <c r="AF134" s="85" t="n"/>
      <c r="AG134" s="85" t="n"/>
      <c r="AH134" s="85" t="n"/>
      <c r="AI134" s="85" t="n"/>
      <c r="AJ134" s="85" t="n"/>
      <c r="AK134" s="85" t="n"/>
      <c r="AL134" s="85" t="n"/>
      <c r="AM134" s="85" t="n"/>
      <c r="AN134" s="85" t="n"/>
      <c r="AO134" s="85" t="n"/>
      <c r="AP134" s="85" t="n"/>
      <c r="AQ134" s="85" t="n"/>
      <c r="AR134" s="85" t="n"/>
      <c r="AS134" s="85" t="n"/>
      <c r="AT134" s="85" t="n"/>
      <c r="AU134" s="85" t="n"/>
      <c r="AV134" s="85" t="n"/>
      <c r="AW134" s="85" t="n"/>
      <c r="AX134" s="85" t="n"/>
      <c r="AY134" s="85" t="n"/>
      <c r="AZ134" s="85" t="n"/>
      <c r="BA134" s="85" t="n"/>
      <c r="BB134" s="85" t="n"/>
      <c r="BC134" s="85" t="n"/>
      <c r="BD134" s="85" t="n"/>
      <c r="BE134" s="85" t="n"/>
      <c r="BF134" s="85" t="n"/>
      <c r="BG134" s="85" t="n"/>
      <c r="BH134" s="85" t="n"/>
      <c r="BI134" s="85" t="n"/>
      <c r="BJ134" s="85" t="n"/>
      <c r="BK134" s="85" t="n"/>
      <c r="BL134" s="85" t="n"/>
      <c r="BM134" s="85" t="n"/>
      <c r="BN134" s="85" t="n"/>
      <c r="BO134" s="85" t="n"/>
      <c r="BP134" s="85" t="n"/>
      <c r="BQ134" s="85" t="n"/>
      <c r="BR134" s="85" t="n"/>
      <c r="BS134" s="85" t="n"/>
      <c r="BT134" s="85" t="n"/>
      <c r="BU134" s="85" t="n"/>
      <c r="BV134" s="85" t="n"/>
      <c r="BW134" s="85" t="n"/>
      <c r="BX134" s="85" t="n"/>
      <c r="BY134" s="85" t="n"/>
      <c r="BZ134" s="85" t="n"/>
      <c r="CA134" s="85" t="n"/>
      <c r="CB134" s="85" t="n"/>
      <c r="CC134" s="85" t="n"/>
      <c r="CD134" s="85" t="n"/>
      <c r="CE134" s="85" t="n"/>
      <c r="CF134" s="85" t="n"/>
      <c r="CG134" s="85" t="n"/>
      <c r="CH134" s="85" t="n"/>
      <c r="CI134" s="85" t="n"/>
      <c r="CJ134" s="85" t="n"/>
      <c r="CK134" s="85" t="n"/>
      <c r="CL134" s="85" t="n"/>
      <c r="CM134" s="85" t="n"/>
      <c r="CN134" s="85" t="n"/>
      <c r="CO134" s="85" t="n"/>
      <c r="CP134" s="85" t="n"/>
      <c r="CQ134" s="85" t="n"/>
      <c r="CR134" s="85" t="n"/>
      <c r="CS134" s="85" t="n"/>
      <c r="CT134" s="85" t="n"/>
      <c r="CU134" s="85" t="n"/>
      <c r="CV134" s="85" t="n"/>
      <c r="CW134" s="85" t="n"/>
      <c r="CX134" s="85" t="n"/>
      <c r="CY134" s="85" t="n"/>
      <c r="CZ134" s="85" t="n"/>
      <c r="DA134" s="85" t="n"/>
      <c r="DB134" s="85" t="n"/>
      <c r="DC134" s="85" t="n"/>
      <c r="DD134" s="85" t="n"/>
      <c r="DE134" s="85" t="n"/>
      <c r="DF134" s="85" t="n"/>
      <c r="DG134" s="85" t="n"/>
      <c r="DH134" s="85" t="n"/>
      <c r="DI134" s="85" t="n"/>
      <c r="DJ134" s="85" t="n"/>
      <c r="DK134" s="85" t="n"/>
      <c r="DL134" s="85" t="n"/>
      <c r="DM134" s="85" t="n"/>
      <c r="DN134" s="85" t="n"/>
      <c r="DO134" s="85" t="n"/>
      <c r="DP134" s="85" t="n"/>
      <c r="DQ134" s="85" t="n"/>
      <c r="DR134" s="85" t="n"/>
      <c r="DS134" s="85" t="n"/>
      <c r="DT134" s="85" t="n"/>
      <c r="DU134" s="85" t="n"/>
      <c r="DV134" s="85" t="n"/>
      <c r="DW134" s="85" t="n"/>
      <c r="DX134" s="85" t="n"/>
      <c r="DY134" s="85" t="n"/>
      <c r="DZ134" s="85" t="n"/>
      <c r="EA134" s="85" t="n"/>
      <c r="EB134" s="85" t="n"/>
      <c r="EC134" s="85" t="n"/>
      <c r="ED134" s="85" t="n"/>
      <c r="EE134" s="85" t="n"/>
      <c r="EF134" s="85" t="n"/>
      <c r="EG134" s="85" t="n"/>
      <c r="EH134" s="85" t="n"/>
      <c r="EI134" s="85" t="n"/>
      <c r="EJ134" s="85" t="n"/>
      <c r="EK134" s="85" t="n"/>
      <c r="EL134" s="85" t="n"/>
      <c r="EM134" s="85" t="n"/>
      <c r="EN134" s="85" t="n"/>
      <c r="EO134" s="85" t="n"/>
      <c r="EP134" s="85" t="n"/>
      <c r="EQ134" s="85" t="n"/>
      <c r="ER134" s="85" t="n"/>
      <c r="ES134" s="85" t="n"/>
      <c r="ET134" s="85" t="n"/>
      <c r="EU134" s="85" t="n"/>
      <c r="EV134" s="85" t="n"/>
      <c r="EW134" s="85" t="n"/>
      <c r="EX134" s="85" t="n"/>
      <c r="EY134" s="85" t="n"/>
      <c r="EZ134" s="85" t="n"/>
      <c r="FA134" s="85" t="n"/>
      <c r="FB134" s="85" t="n"/>
      <c r="FC134" s="85" t="n"/>
      <c r="FD134" s="85" t="n"/>
      <c r="FE134" s="85" t="n"/>
      <c r="FF134" s="85" t="n"/>
      <c r="FG134" s="85" t="n"/>
      <c r="FH134" s="85" t="n"/>
      <c r="FI134" s="85" t="n"/>
      <c r="FJ134" s="85" t="n"/>
      <c r="FK134" s="85" t="n"/>
      <c r="FL134" s="85" t="n"/>
      <c r="FM134" s="85" t="n"/>
      <c r="FN134" s="85" t="n"/>
      <c r="FO134" s="85" t="n"/>
      <c r="FP134" s="85" t="n"/>
      <c r="FQ134" s="85" t="n"/>
      <c r="FR134" s="85" t="n"/>
      <c r="FS134" s="85" t="n"/>
      <c r="FT134" s="85" t="n"/>
      <c r="FU134" s="85" t="n"/>
      <c r="FV134" s="85" t="n"/>
      <c r="FW134" s="85" t="n"/>
      <c r="FX134" s="85" t="n"/>
      <c r="FY134" s="85" t="n"/>
      <c r="FZ134" s="85" t="n"/>
      <c r="GA134" s="85" t="n"/>
      <c r="GB134" s="85" t="n"/>
      <c r="GC134" s="85" t="n"/>
      <c r="GD134" s="85" t="n"/>
      <c r="GE134" s="85" t="n"/>
      <c r="GF134" s="85" t="n"/>
      <c r="GG134" s="85" t="n"/>
      <c r="GH134" s="85" t="n"/>
      <c r="GI134" s="85" t="n"/>
      <c r="GJ134" s="85" t="n"/>
      <c r="GK134" s="85" t="n"/>
      <c r="GL134" s="85" t="n"/>
      <c r="GM134" s="85" t="n"/>
      <c r="GN134" s="85" t="n"/>
      <c r="GO134" s="85" t="n"/>
      <c r="GP134" s="85" t="n"/>
      <c r="GQ134" s="85" t="n"/>
      <c r="GR134" s="85" t="n"/>
      <c r="GS134" s="85" t="n"/>
      <c r="GT134" s="85" t="n"/>
      <c r="GU134" s="85" t="n"/>
      <c r="GV134" s="85" t="n"/>
      <c r="GW134" s="85" t="n"/>
      <c r="GX134" s="85" t="n"/>
      <c r="GY134" s="85" t="n"/>
      <c r="GZ134" s="85" t="n"/>
      <c r="HA134" s="85" t="n"/>
      <c r="HB134" s="85" t="n"/>
      <c r="HC134" s="85" t="n"/>
      <c r="HD134" s="85" t="n"/>
      <c r="HE134" s="85" t="n"/>
      <c r="HF134" s="85" t="n"/>
      <c r="HG134" s="85" t="n"/>
      <c r="HH134" s="85" t="n"/>
      <c r="HI134" s="85" t="n"/>
      <c r="HJ134" s="85" t="n"/>
      <c r="HK134" s="85" t="n"/>
      <c r="HL134" s="85" t="n"/>
      <c r="HM134" s="85" t="n"/>
      <c r="HN134" s="85" t="n"/>
      <c r="HO134" s="85" t="n"/>
      <c r="HP134" s="85" t="n"/>
      <c r="HQ134" s="85" t="n"/>
      <c r="HR134" s="85" t="n"/>
      <c r="HS134" s="85" t="n"/>
      <c r="HT134" s="85" t="n"/>
      <c r="HU134" s="85" t="n"/>
      <c r="HV134" s="85" t="n"/>
      <c r="HW134" s="85" t="n"/>
      <c r="HX134" s="85" t="n"/>
      <c r="HY134" s="85" t="n"/>
      <c r="HZ134" s="85" t="n"/>
      <c r="IA134" s="85" t="n"/>
      <c r="IB134" s="85" t="n"/>
      <c r="IC134" s="85" t="n"/>
      <c r="ID134" s="85" t="n"/>
      <c r="IE134" s="85" t="n"/>
      <c r="IF134" s="85" t="n"/>
      <c r="IG134" s="85" t="n"/>
      <c r="IH134" s="85" t="n"/>
      <c r="II134" s="85" t="n"/>
      <c r="IJ134" s="85" t="n"/>
      <c r="IK134" s="85" t="n"/>
      <c r="IL134" s="85" t="n"/>
      <c r="IM134" s="85" t="n"/>
      <c r="IN134" s="85" t="n"/>
      <c r="IO134" s="85" t="n"/>
      <c r="IP134" s="85" t="n"/>
      <c r="IQ134" s="85" t="n"/>
      <c r="IR134" s="85" t="n"/>
      <c r="IS134" s="85" t="n"/>
      <c r="IT134" s="85" t="n"/>
      <c r="IU134" s="85" t="n"/>
      <c r="IV134" s="85" t="n"/>
      <c r="IW134" s="85" t="n"/>
      <c r="IX134" s="85" t="n"/>
      <c r="IY134" s="85" t="n"/>
      <c r="IZ134" s="85" t="n"/>
      <c r="JA134" s="85" t="n"/>
      <c r="JB134" s="85" t="n"/>
      <c r="JC134" s="85" t="n"/>
      <c r="JD134" s="85" t="n"/>
      <c r="JE134" s="85" t="n"/>
      <c r="JF134" s="85" t="n"/>
      <c r="JG134" s="85" t="n"/>
      <c r="JH134" s="85" t="n"/>
      <c r="JI134" s="85" t="n"/>
      <c r="JJ134" s="85" t="n"/>
      <c r="JK134" s="85" t="n"/>
      <c r="JL134" s="85" t="n"/>
      <c r="JM134" s="85" t="n"/>
      <c r="JN134" s="85" t="n"/>
      <c r="JO134" s="85" t="n"/>
      <c r="JP134" s="85" t="n"/>
      <c r="JQ134" s="85" t="n"/>
      <c r="JR134" s="85" t="n"/>
      <c r="JS134" s="85" t="n"/>
      <c r="JT134" s="85" t="n"/>
      <c r="JU134" s="85" t="n"/>
      <c r="JV134" s="85" t="n"/>
      <c r="JW134" s="85" t="n"/>
      <c r="JX134" s="85" t="n"/>
      <c r="JY134" s="85" t="n"/>
      <c r="JZ134" s="85" t="n"/>
      <c r="KA134" s="85" t="n"/>
      <c r="KB134" s="85" t="n"/>
      <c r="KC134" s="85" t="n"/>
      <c r="KD134" s="85" t="n"/>
      <c r="KE134" s="85" t="n"/>
      <c r="KF134" s="85" t="n"/>
      <c r="KG134" s="85" t="n"/>
      <c r="KH134" s="85" t="n"/>
      <c r="KI134" s="85" t="n"/>
      <c r="KJ134" s="85" t="n"/>
      <c r="KK134" s="85" t="n"/>
      <c r="KL134" s="85" t="n"/>
      <c r="KM134" s="85" t="n"/>
      <c r="KN134" s="85" t="n"/>
      <c r="KO134" s="85" t="n"/>
      <c r="KP134" s="85" t="n"/>
      <c r="KQ134" s="85" t="n"/>
      <c r="KR134" s="85" t="n"/>
      <c r="KS134" s="85" t="n"/>
      <c r="KT134" s="85" t="n"/>
      <c r="KU134" s="85" t="n"/>
      <c r="KV134" s="85" t="n"/>
      <c r="KW134" s="85" t="n"/>
      <c r="KX134" s="85" t="n"/>
      <c r="KY134" s="85" t="n"/>
      <c r="KZ134" s="85" t="n"/>
      <c r="LA134" s="85" t="n"/>
      <c r="LB134" s="85" t="n"/>
      <c r="LC134" s="85" t="n"/>
      <c r="LD134" s="85" t="n"/>
      <c r="LE134" s="85" t="n"/>
      <c r="LF134" s="85" t="n"/>
      <c r="LG134" s="85" t="n"/>
      <c r="LH134" s="85" t="n"/>
      <c r="LI134" s="85" t="n"/>
      <c r="LJ134" s="85" t="n"/>
      <c r="LK134" s="85" t="n"/>
      <c r="LL134" s="85" t="n"/>
      <c r="LM134" s="85" t="n"/>
      <c r="LN134" s="85" t="n"/>
      <c r="LO134" s="85" t="n"/>
      <c r="LP134" s="85" t="n"/>
      <c r="LQ134" s="85" t="n"/>
      <c r="LR134" s="85" t="n"/>
      <c r="LS134" s="85" t="n"/>
    </row>
    <row r="135" customFormat="1" s="79">
      <c r="A135" s="618" t="inlineStr">
        <is>
          <t>K19</t>
        </is>
      </c>
      <c r="B135" s="96" t="inlineStr">
        <is>
          <t>Total</t>
        </is>
      </c>
      <c r="C135" s="940">
        <f>SUM(INDIRECT(ADDRESS(MATCH("K18",$A:$A,0)+1,COLUMN(C$12),4)&amp;":"&amp;ADDRESS(MATCH("K19",$A:$A,0)-1,COLUMN(C$12),4)))</f>
        <v/>
      </c>
      <c r="D135" s="940">
        <f>SUM(INDIRECT(ADDRESS(MATCH("K18",$A:$A,0)+1,COLUMN(D$12),4)&amp;":"&amp;ADDRESS(MATCH("K19",$A:$A,0)-1,COLUMN(D$12),4)))</f>
        <v/>
      </c>
      <c r="E135" s="940">
        <f>SUM(INDIRECT(ADDRESS(MATCH("K18",$A:$A,0)+1,COLUMN(E$12),4)&amp;":"&amp;ADDRESS(MATCH("K19",$A:$A,0)-1,COLUMN(E$12),4)))</f>
        <v/>
      </c>
      <c r="F135" s="940">
        <f>SUM(INDIRECT(ADDRESS(MATCH("K18",$A:$A,0)+1,COLUMN(F$12),4)&amp;":"&amp;ADDRESS(MATCH("K19",$A:$A,0)-1,COLUMN(F$12),4)))</f>
        <v/>
      </c>
      <c r="G135" s="940">
        <f>SUM(INDIRECT(ADDRESS(MATCH("K18",$A:$A,0)+1,COLUMN(G$12),4)&amp;":"&amp;ADDRESS(MATCH("K19",$A:$A,0)-1,COLUMN(G$12),4)))</f>
        <v/>
      </c>
      <c r="H135" s="940">
        <f>SUM(INDIRECT(ADDRESS(MATCH("K18",$A:$A,0)+1,COLUMN(H$12),4)&amp;":"&amp;ADDRESS(MATCH("K19",$A:$A,0)-1,COLUMN(H$12),4)))</f>
        <v/>
      </c>
      <c r="I135" s="928" t="n"/>
      <c r="N135" s="105">
        <f>B135</f>
        <v/>
      </c>
      <c r="O135" s="106">
        <f>C135*BS!$B$9</f>
        <v/>
      </c>
      <c r="P135" s="106">
        <f>D135*BS!$B$9</f>
        <v/>
      </c>
      <c r="Q135" s="106">
        <f>E135*BS!$B$9</f>
        <v/>
      </c>
      <c r="R135" s="106">
        <f>F135*BS!$B$9</f>
        <v/>
      </c>
      <c r="S135" s="106">
        <f>G135*BS!$B$9</f>
        <v/>
      </c>
      <c r="T135" s="106">
        <f>H135*BS!$B$9</f>
        <v/>
      </c>
      <c r="U135" s="107" t="n"/>
      <c r="V135" s="927" t="n"/>
      <c r="W135" s="927" t="n"/>
    </row>
    <row r="136" customFormat="1" s="79">
      <c r="A136" s="618" t="inlineStr">
        <is>
          <t>K20</t>
        </is>
      </c>
      <c r="B136" s="96" t="inlineStr">
        <is>
          <t>Other intangible assets</t>
        </is>
      </c>
      <c r="C136" s="954" t="n"/>
      <c r="D136" s="954" t="n"/>
      <c r="E136" s="954" t="n"/>
      <c r="F136" s="954" t="n"/>
      <c r="G136" s="954" t="n"/>
      <c r="H136" s="954" t="n"/>
      <c r="I136" s="934" t="n"/>
      <c r="J136" s="85" t="n"/>
      <c r="K136" s="85" t="n"/>
      <c r="L136" s="85" t="n"/>
      <c r="M136" s="85" t="n"/>
      <c r="N136" s="114">
        <f>B136</f>
        <v/>
      </c>
      <c r="O136" s="115" t="inlineStr"/>
      <c r="P136" s="115" t="inlineStr"/>
      <c r="Q136" s="115" t="inlineStr"/>
      <c r="R136" s="115" t="inlineStr"/>
      <c r="S136" s="115" t="inlineStr"/>
      <c r="T136" s="115" t="inlineStr"/>
      <c r="U136" s="935">
        <f>I132</f>
        <v/>
      </c>
      <c r="V136" s="941" t="n"/>
      <c r="W136" s="941" t="n"/>
      <c r="X136" s="85" t="n"/>
      <c r="Y136" s="85" t="n"/>
      <c r="Z136" s="85" t="n"/>
      <c r="AA136" s="85" t="n"/>
      <c r="AB136" s="85" t="n"/>
      <c r="AC136" s="85" t="n"/>
      <c r="AD136" s="85" t="n"/>
      <c r="AE136" s="85" t="n"/>
      <c r="AF136" s="85" t="n"/>
      <c r="AG136" s="85" t="n"/>
      <c r="AH136" s="85" t="n"/>
      <c r="AI136" s="85" t="n"/>
      <c r="AJ136" s="85" t="n"/>
      <c r="AK136" s="85" t="n"/>
      <c r="AL136" s="85" t="n"/>
      <c r="AM136" s="85" t="n"/>
      <c r="AN136" s="85" t="n"/>
      <c r="AO136" s="85" t="n"/>
      <c r="AP136" s="85" t="n"/>
      <c r="AQ136" s="85" t="n"/>
      <c r="AR136" s="85" t="n"/>
      <c r="AS136" s="85" t="n"/>
      <c r="AT136" s="85" t="n"/>
      <c r="AU136" s="85" t="n"/>
      <c r="AV136" s="85" t="n"/>
      <c r="AW136" s="85" t="n"/>
      <c r="AX136" s="85" t="n"/>
      <c r="AY136" s="85" t="n"/>
      <c r="AZ136" s="85" t="n"/>
      <c r="BA136" s="85" t="n"/>
      <c r="BB136" s="85" t="n"/>
      <c r="BC136" s="85" t="n"/>
      <c r="BD136" s="85" t="n"/>
      <c r="BE136" s="85" t="n"/>
      <c r="BF136" s="85" t="n"/>
      <c r="BG136" s="85" t="n"/>
      <c r="BH136" s="85" t="n"/>
      <c r="BI136" s="85" t="n"/>
      <c r="BJ136" s="85" t="n"/>
      <c r="BK136" s="85" t="n"/>
      <c r="BL136" s="85" t="n"/>
      <c r="BM136" s="85" t="n"/>
      <c r="BN136" s="85" t="n"/>
      <c r="BO136" s="85" t="n"/>
      <c r="BP136" s="85" t="n"/>
      <c r="BQ136" s="85" t="n"/>
      <c r="BR136" s="85" t="n"/>
      <c r="BS136" s="85" t="n"/>
      <c r="BT136" s="85" t="n"/>
      <c r="BU136" s="85" t="n"/>
      <c r="BV136" s="85" t="n"/>
      <c r="BW136" s="85" t="n"/>
      <c r="BX136" s="85" t="n"/>
      <c r="BY136" s="85" t="n"/>
      <c r="BZ136" s="85" t="n"/>
      <c r="CA136" s="85" t="n"/>
      <c r="CB136" s="85" t="n"/>
      <c r="CC136" s="85" t="n"/>
      <c r="CD136" s="85" t="n"/>
      <c r="CE136" s="85" t="n"/>
      <c r="CF136" s="85" t="n"/>
      <c r="CG136" s="85" t="n"/>
      <c r="CH136" s="85" t="n"/>
      <c r="CI136" s="85" t="n"/>
      <c r="CJ136" s="85" t="n"/>
      <c r="CK136" s="85" t="n"/>
      <c r="CL136" s="85" t="n"/>
      <c r="CM136" s="85" t="n"/>
      <c r="CN136" s="85" t="n"/>
      <c r="CO136" s="85" t="n"/>
      <c r="CP136" s="85" t="n"/>
      <c r="CQ136" s="85" t="n"/>
      <c r="CR136" s="85" t="n"/>
      <c r="CS136" s="85" t="n"/>
      <c r="CT136" s="85" t="n"/>
      <c r="CU136" s="85" t="n"/>
      <c r="CV136" s="85" t="n"/>
      <c r="CW136" s="85" t="n"/>
      <c r="CX136" s="85" t="n"/>
      <c r="CY136" s="85" t="n"/>
      <c r="CZ136" s="85" t="n"/>
      <c r="DA136" s="85" t="n"/>
      <c r="DB136" s="85" t="n"/>
      <c r="DC136" s="85" t="n"/>
      <c r="DD136" s="85" t="n"/>
      <c r="DE136" s="85" t="n"/>
      <c r="DF136" s="85" t="n"/>
      <c r="DG136" s="85" t="n"/>
      <c r="DH136" s="85" t="n"/>
      <c r="DI136" s="85" t="n"/>
      <c r="DJ136" s="85" t="n"/>
      <c r="DK136" s="85" t="n"/>
      <c r="DL136" s="85" t="n"/>
      <c r="DM136" s="85" t="n"/>
      <c r="DN136" s="85" t="n"/>
      <c r="DO136" s="85" t="n"/>
      <c r="DP136" s="85" t="n"/>
      <c r="DQ136" s="85" t="n"/>
      <c r="DR136" s="85" t="n"/>
      <c r="DS136" s="85" t="n"/>
      <c r="DT136" s="85" t="n"/>
      <c r="DU136" s="85" t="n"/>
      <c r="DV136" s="85" t="n"/>
      <c r="DW136" s="85" t="n"/>
      <c r="DX136" s="85" t="n"/>
      <c r="DY136" s="85" t="n"/>
      <c r="DZ136" s="85" t="n"/>
      <c r="EA136" s="85" t="n"/>
      <c r="EB136" s="85" t="n"/>
      <c r="EC136" s="85" t="n"/>
      <c r="ED136" s="85" t="n"/>
      <c r="EE136" s="85" t="n"/>
      <c r="EF136" s="85" t="n"/>
      <c r="EG136" s="85" t="n"/>
      <c r="EH136" s="85" t="n"/>
      <c r="EI136" s="85" t="n"/>
      <c r="EJ136" s="85" t="n"/>
      <c r="EK136" s="85" t="n"/>
      <c r="EL136" s="85" t="n"/>
      <c r="EM136" s="85" t="n"/>
      <c r="EN136" s="85" t="n"/>
      <c r="EO136" s="85" t="n"/>
      <c r="EP136" s="85" t="n"/>
      <c r="EQ136" s="85" t="n"/>
      <c r="ER136" s="85" t="n"/>
      <c r="ES136" s="85" t="n"/>
      <c r="ET136" s="85" t="n"/>
      <c r="EU136" s="85" t="n"/>
      <c r="EV136" s="85" t="n"/>
      <c r="EW136" s="85" t="n"/>
      <c r="EX136" s="85" t="n"/>
      <c r="EY136" s="85" t="n"/>
      <c r="EZ136" s="85" t="n"/>
      <c r="FA136" s="85" t="n"/>
      <c r="FB136" s="85" t="n"/>
      <c r="FC136" s="85" t="n"/>
      <c r="FD136" s="85" t="n"/>
      <c r="FE136" s="85" t="n"/>
      <c r="FF136" s="85" t="n"/>
      <c r="FG136" s="85" t="n"/>
      <c r="FH136" s="85" t="n"/>
      <c r="FI136" s="85" t="n"/>
      <c r="FJ136" s="85" t="n"/>
      <c r="FK136" s="85" t="n"/>
      <c r="FL136" s="85" t="n"/>
      <c r="FM136" s="85" t="n"/>
      <c r="FN136" s="85" t="n"/>
      <c r="FO136" s="85" t="n"/>
      <c r="FP136" s="85" t="n"/>
      <c r="FQ136" s="85" t="n"/>
      <c r="FR136" s="85" t="n"/>
      <c r="FS136" s="85" t="n"/>
      <c r="FT136" s="85" t="n"/>
      <c r="FU136" s="85" t="n"/>
      <c r="FV136" s="85" t="n"/>
      <c r="FW136" s="85" t="n"/>
      <c r="FX136" s="85" t="n"/>
      <c r="FY136" s="85" t="n"/>
      <c r="FZ136" s="85" t="n"/>
      <c r="GA136" s="85" t="n"/>
      <c r="GB136" s="85" t="n"/>
      <c r="GC136" s="85" t="n"/>
      <c r="GD136" s="85" t="n"/>
      <c r="GE136" s="85" t="n"/>
      <c r="GF136" s="85" t="n"/>
      <c r="GG136" s="85" t="n"/>
      <c r="GH136" s="85" t="n"/>
      <c r="GI136" s="85" t="n"/>
      <c r="GJ136" s="85" t="n"/>
      <c r="GK136" s="85" t="n"/>
      <c r="GL136" s="85" t="n"/>
      <c r="GM136" s="85" t="n"/>
      <c r="GN136" s="85" t="n"/>
      <c r="GO136" s="85" t="n"/>
      <c r="GP136" s="85" t="n"/>
      <c r="GQ136" s="85" t="n"/>
      <c r="GR136" s="85" t="n"/>
      <c r="GS136" s="85" t="n"/>
      <c r="GT136" s="85" t="n"/>
      <c r="GU136" s="85" t="n"/>
      <c r="GV136" s="85" t="n"/>
      <c r="GW136" s="85" t="n"/>
      <c r="GX136" s="85" t="n"/>
      <c r="GY136" s="85" t="n"/>
      <c r="GZ136" s="85" t="n"/>
      <c r="HA136" s="85" t="n"/>
      <c r="HB136" s="85" t="n"/>
      <c r="HC136" s="85" t="n"/>
      <c r="HD136" s="85" t="n"/>
      <c r="HE136" s="85" t="n"/>
      <c r="HF136" s="85" t="n"/>
      <c r="HG136" s="85" t="n"/>
      <c r="HH136" s="85" t="n"/>
      <c r="HI136" s="85" t="n"/>
      <c r="HJ136" s="85" t="n"/>
      <c r="HK136" s="85" t="n"/>
      <c r="HL136" s="85" t="n"/>
      <c r="HM136" s="85" t="n"/>
      <c r="HN136" s="85" t="n"/>
      <c r="HO136" s="85" t="n"/>
      <c r="HP136" s="85" t="n"/>
      <c r="HQ136" s="85" t="n"/>
      <c r="HR136" s="85" t="n"/>
      <c r="HS136" s="85" t="n"/>
      <c r="HT136" s="85" t="n"/>
      <c r="HU136" s="85" t="n"/>
      <c r="HV136" s="85" t="n"/>
      <c r="HW136" s="85" t="n"/>
      <c r="HX136" s="85" t="n"/>
      <c r="HY136" s="85" t="n"/>
      <c r="HZ136" s="85" t="n"/>
      <c r="IA136" s="85" t="n"/>
      <c r="IB136" s="85" t="n"/>
      <c r="IC136" s="85" t="n"/>
      <c r="ID136" s="85" t="n"/>
      <c r="IE136" s="85" t="n"/>
      <c r="IF136" s="85" t="n"/>
      <c r="IG136" s="85" t="n"/>
      <c r="IH136" s="85" t="n"/>
      <c r="II136" s="85" t="n"/>
      <c r="IJ136" s="85" t="n"/>
      <c r="IK136" s="85" t="n"/>
      <c r="IL136" s="85" t="n"/>
      <c r="IM136" s="85" t="n"/>
      <c r="IN136" s="85" t="n"/>
      <c r="IO136" s="85" t="n"/>
      <c r="IP136" s="85" t="n"/>
      <c r="IQ136" s="85" t="n"/>
      <c r="IR136" s="85" t="n"/>
      <c r="IS136" s="85" t="n"/>
      <c r="IT136" s="85" t="n"/>
      <c r="IU136" s="85" t="n"/>
      <c r="IV136" s="85" t="n"/>
      <c r="IW136" s="85" t="n"/>
      <c r="IX136" s="85" t="n"/>
      <c r="IY136" s="85" t="n"/>
      <c r="IZ136" s="85" t="n"/>
      <c r="JA136" s="85" t="n"/>
      <c r="JB136" s="85" t="n"/>
      <c r="JC136" s="85" t="n"/>
      <c r="JD136" s="85" t="n"/>
      <c r="JE136" s="85" t="n"/>
      <c r="JF136" s="85" t="n"/>
      <c r="JG136" s="85" t="n"/>
      <c r="JH136" s="85" t="n"/>
      <c r="JI136" s="85" t="n"/>
      <c r="JJ136" s="85" t="n"/>
      <c r="JK136" s="85" t="n"/>
      <c r="JL136" s="85" t="n"/>
      <c r="JM136" s="85" t="n"/>
      <c r="JN136" s="85" t="n"/>
      <c r="JO136" s="85" t="n"/>
      <c r="JP136" s="85" t="n"/>
      <c r="JQ136" s="85" t="n"/>
      <c r="JR136" s="85" t="n"/>
      <c r="JS136" s="85" t="n"/>
      <c r="JT136" s="85" t="n"/>
      <c r="JU136" s="85" t="n"/>
      <c r="JV136" s="85" t="n"/>
      <c r="JW136" s="85" t="n"/>
      <c r="JX136" s="85" t="n"/>
      <c r="JY136" s="85" t="n"/>
      <c r="JZ136" s="85" t="n"/>
      <c r="KA136" s="85" t="n"/>
      <c r="KB136" s="85" t="n"/>
      <c r="KC136" s="85" t="n"/>
      <c r="KD136" s="85" t="n"/>
      <c r="KE136" s="85" t="n"/>
      <c r="KF136" s="85" t="n"/>
      <c r="KG136" s="85" t="n"/>
      <c r="KH136" s="85" t="n"/>
      <c r="KI136" s="85" t="n"/>
      <c r="KJ136" s="85" t="n"/>
      <c r="KK136" s="85" t="n"/>
      <c r="KL136" s="85" t="n"/>
      <c r="KM136" s="85" t="n"/>
      <c r="KN136" s="85" t="n"/>
      <c r="KO136" s="85" t="n"/>
      <c r="KP136" s="85" t="n"/>
      <c r="KQ136" s="85" t="n"/>
      <c r="KR136" s="85" t="n"/>
      <c r="KS136" s="85" t="n"/>
      <c r="KT136" s="85" t="n"/>
      <c r="KU136" s="85" t="n"/>
      <c r="KV136" s="85" t="n"/>
      <c r="KW136" s="85" t="n"/>
      <c r="KX136" s="85" t="n"/>
      <c r="KY136" s="85" t="n"/>
      <c r="KZ136" s="85" t="n"/>
      <c r="LA136" s="85" t="n"/>
      <c r="LB136" s="85" t="n"/>
      <c r="LC136" s="85" t="n"/>
      <c r="LD136" s="85" t="n"/>
      <c r="LE136" s="85" t="n"/>
      <c r="LF136" s="85" t="n"/>
      <c r="LG136" s="85" t="n"/>
      <c r="LH136" s="85" t="n"/>
      <c r="LI136" s="85" t="n"/>
      <c r="LJ136" s="85" t="n"/>
      <c r="LK136" s="85" t="n"/>
      <c r="LL136" s="85" t="n"/>
      <c r="LM136" s="85" t="n"/>
      <c r="LN136" s="85" t="n"/>
      <c r="LO136" s="85" t="n"/>
      <c r="LP136" s="85" t="n"/>
      <c r="LQ136" s="85" t="n"/>
      <c r="LR136" s="85" t="n"/>
      <c r="LS136" s="85" t="n"/>
    </row>
    <row r="137" customFormat="1" s="79">
      <c r="B137" t="inlineStr">
        <is>
          <t>Furniture and fixtures Freehold land Freehold land Carrying amounts 2022 At31 March 2022</t>
        </is>
      </c>
      <c r="G137" t="n">
        <v>3756486</v>
      </c>
      <c r="H137" t="n">
        <v>0</v>
      </c>
      <c r="N137">
        <f>B137</f>
        <v/>
      </c>
      <c r="O137" t="inlineStr"/>
      <c r="P137" t="inlineStr"/>
      <c r="Q137" t="inlineStr"/>
      <c r="R137" t="inlineStr"/>
      <c r="S137">
        <f>G137*BS!$B$9</f>
        <v/>
      </c>
      <c r="T137">
        <f>H137*BS!$B$9</f>
        <v/>
      </c>
    </row>
    <row r="138" customFormat="1" s="79">
      <c r="B138" t="inlineStr">
        <is>
          <t>Furniture and fixtures Freehold land Freehold land Carrying amounts 2023 At31 March 2023</t>
        </is>
      </c>
      <c r="G138" t="n">
        <v>0</v>
      </c>
      <c r="H138" t="n">
        <v>3756486</v>
      </c>
      <c r="N138">
        <f>B138</f>
        <v/>
      </c>
      <c r="O138" t="inlineStr"/>
      <c r="P138" t="inlineStr"/>
      <c r="Q138" t="inlineStr"/>
      <c r="R138" t="inlineStr"/>
      <c r="S138">
        <f>G138*BS!$B$9</f>
        <v/>
      </c>
      <c r="T138">
        <f>H138*BS!$B$9</f>
        <v/>
      </c>
    </row>
    <row r="139" customFormat="1" s="79">
      <c r="B139" t="inlineStr">
        <is>
          <t>Furniture and fixtures Freehold land Buildings Carrying amounts 2022 At31 March 2022</t>
        </is>
      </c>
      <c r="G139" t="n">
        <v>2663806</v>
      </c>
      <c r="H139" t="n">
        <v>0</v>
      </c>
      <c r="N139">
        <f>B139</f>
        <v/>
      </c>
      <c r="O139" t="inlineStr"/>
      <c r="P139" t="inlineStr"/>
      <c r="Q139" t="inlineStr"/>
      <c r="R139" t="inlineStr"/>
      <c r="S139">
        <f>G139*BS!$B$9</f>
        <v/>
      </c>
      <c r="T139">
        <f>H139*BS!$B$9</f>
        <v/>
      </c>
    </row>
    <row r="140" customFormat="1" s="79">
      <c r="B140" t="inlineStr">
        <is>
          <t>Furniture and fixtures Freehold land Buildings Carrying amounts 2023 At31 March 2023</t>
        </is>
      </c>
      <c r="G140" t="n">
        <v>0</v>
      </c>
      <c r="H140" t="n">
        <v>2614007</v>
      </c>
      <c r="N140">
        <f>B140</f>
        <v/>
      </c>
      <c r="O140" t="inlineStr"/>
      <c r="P140" t="inlineStr"/>
      <c r="Q140" t="inlineStr"/>
      <c r="R140" t="inlineStr"/>
      <c r="S140">
        <f>G140*BS!$B$9</f>
        <v/>
      </c>
      <c r="T140">
        <f>H140*BS!$B$9</f>
        <v/>
      </c>
    </row>
    <row r="141" customFormat="1" s="79">
      <c r="B141" t="inlineStr">
        <is>
          <t>Furniture and fixtures Plant and equipment Plant and equipment Carrying amounts 2022 At31 March 2022</t>
        </is>
      </c>
      <c r="G141" t="n">
        <v>2280642</v>
      </c>
      <c r="H141" t="n">
        <v>0</v>
      </c>
      <c r="N141">
        <f>B141</f>
        <v/>
      </c>
      <c r="O141" t="inlineStr"/>
      <c r="P141" t="inlineStr"/>
      <c r="Q141" t="inlineStr"/>
      <c r="R141" t="inlineStr"/>
      <c r="S141">
        <f>G141*BS!$B$9</f>
        <v/>
      </c>
      <c r="T141">
        <f>H141*BS!$B$9</f>
        <v/>
      </c>
    </row>
    <row r="142" customFormat="1" s="79">
      <c r="B142" t="inlineStr">
        <is>
          <t>Furniture and fixtures Plant and equipment Plant and equipment Carrying amounts 2023 At31 March 2023</t>
        </is>
      </c>
      <c r="G142" t="n">
        <v>0</v>
      </c>
      <c r="H142" t="n">
        <v>2840460</v>
      </c>
      <c r="N142">
        <f>B142</f>
        <v/>
      </c>
      <c r="O142" t="inlineStr"/>
      <c r="P142" t="inlineStr"/>
      <c r="Q142" t="inlineStr"/>
      <c r="R142" t="inlineStr"/>
      <c r="S142">
        <f>G142*BS!$B$9</f>
        <v/>
      </c>
      <c r="T142">
        <f>H142*BS!$B$9</f>
        <v/>
      </c>
    </row>
    <row r="143" customFormat="1" s="79">
      <c r="B143" t="inlineStr">
        <is>
          <t>Furniture and fixtures Furniture and fixtures Furniture and fixtures Carrying amounts 2022 At31 March 2022</t>
        </is>
      </c>
      <c r="G143" t="n">
        <v>1312301</v>
      </c>
      <c r="H143" t="n">
        <v>0</v>
      </c>
      <c r="N143">
        <f>B143</f>
        <v/>
      </c>
      <c r="O143" t="inlineStr"/>
      <c r="P143" t="inlineStr"/>
      <c r="Q143" t="inlineStr"/>
      <c r="R143" t="inlineStr"/>
      <c r="S143">
        <f>G143*BS!$B$9</f>
        <v/>
      </c>
      <c r="T143">
        <f>H143*BS!$B$9</f>
        <v/>
      </c>
    </row>
    <row r="144" customFormat="1" s="117">
      <c r="A144" s="618" t="n"/>
      <c r="B144" s="102" t="inlineStr">
        <is>
          <t>Furniture and fixtures Furniture and fixtures Furniture and fixtures Carrying amounts 2023 At31 March 2023</t>
        </is>
      </c>
      <c r="C144" s="939" t="n"/>
      <c r="D144" s="939" t="n"/>
      <c r="E144" s="939" t="n"/>
      <c r="F144" s="939" t="n"/>
      <c r="G144" s="939" t="n">
        <v>0</v>
      </c>
      <c r="H144" s="939" t="n">
        <v>1205251</v>
      </c>
      <c r="I144" s="928" t="n"/>
      <c r="N144" s="105">
        <f>B144</f>
        <v/>
      </c>
      <c r="O144" s="106" t="inlineStr"/>
      <c r="P144" s="106" t="inlineStr"/>
      <c r="Q144" s="106" t="inlineStr"/>
      <c r="R144" s="106" t="inlineStr"/>
      <c r="S144" s="106">
        <f>G144*BS!$B$9</f>
        <v/>
      </c>
      <c r="T144" s="106">
        <f>H144*BS!$B$9</f>
        <v/>
      </c>
      <c r="U144" s="929">
        <f>I133</f>
        <v/>
      </c>
      <c r="V144" s="927" t="n"/>
      <c r="W144" s="927" t="n"/>
    </row>
    <row r="145" customFormat="1" s="79">
      <c r="A145" s="618" t="n"/>
      <c r="B145" s="102" t="inlineStr">
        <is>
          <t>Capital works in progress Capital works in progress Capital works in progress Carrying amounts 2022 At31 March 2022</t>
        </is>
      </c>
      <c r="C145" s="939" t="n"/>
      <c r="D145" s="939" t="n"/>
      <c r="E145" s="939" t="n"/>
      <c r="F145" s="939" t="n"/>
      <c r="G145" s="939" t="n">
        <v>129023</v>
      </c>
      <c r="H145" s="939" t="n">
        <v>0</v>
      </c>
      <c r="I145" s="928" t="n"/>
      <c r="N145" s="105">
        <f>B145</f>
        <v/>
      </c>
      <c r="O145" s="106" t="inlineStr"/>
      <c r="P145" s="106" t="inlineStr"/>
      <c r="Q145" s="106" t="inlineStr"/>
      <c r="R145" s="106" t="inlineStr"/>
      <c r="S145" s="106">
        <f>G145*BS!$B$9</f>
        <v/>
      </c>
      <c r="T145" s="106">
        <f>H145*BS!$B$9</f>
        <v/>
      </c>
      <c r="U145" s="107">
        <f>I134</f>
        <v/>
      </c>
      <c r="V145" s="927" t="n"/>
      <c r="W145" s="927" t="n"/>
    </row>
    <row r="146" customFormat="1" s="117">
      <c r="A146" s="618" t="n"/>
      <c r="B146" s="102" t="inlineStr">
        <is>
          <t>Capital works in progress Capital works in progress Capital works in progress Carrying amounts 2023 At31 March 2023</t>
        </is>
      </c>
      <c r="C146" s="939" t="n"/>
      <c r="D146" s="939" t="n"/>
      <c r="E146" s="939" t="n"/>
      <c r="F146" s="939" t="n"/>
      <c r="G146" s="939" t="n">
        <v>0</v>
      </c>
      <c r="H146" s="939" t="n">
        <v>168072</v>
      </c>
      <c r="I146" s="928" t="n"/>
      <c r="N146" s="105">
        <f>B146</f>
        <v/>
      </c>
      <c r="O146" s="106" t="inlineStr"/>
      <c r="P146" s="106" t="inlineStr"/>
      <c r="Q146" s="106" t="inlineStr"/>
      <c r="R146" s="106" t="inlineStr"/>
      <c r="S146" s="106">
        <f>G146*BS!$B$9</f>
        <v/>
      </c>
      <c r="T146" s="106">
        <f>H146*BS!$B$9</f>
        <v/>
      </c>
      <c r="U146" s="107">
        <f>I135</f>
        <v/>
      </c>
      <c r="V146" s="927" t="n"/>
      <c r="W146" s="927" t="n"/>
    </row>
    <row r="147" customFormat="1" s="79">
      <c r="A147" s="618" t="n"/>
      <c r="B147" s="102" t="inlineStr">
        <is>
          <t xml:space="preserve"> Software At cost</t>
        </is>
      </c>
      <c r="C147" s="939" t="n"/>
      <c r="D147" s="939" t="n"/>
      <c r="E147" s="939" t="n"/>
      <c r="F147" s="939" t="n"/>
      <c r="G147" s="939" t="n">
        <v>128219</v>
      </c>
      <c r="H147" s="939" t="n">
        <v>190619</v>
      </c>
      <c r="I147" s="928" t="n"/>
      <c r="N147" s="105">
        <f>B147</f>
        <v/>
      </c>
      <c r="O147" s="106" t="inlineStr"/>
      <c r="P147" s="106" t="inlineStr"/>
      <c r="Q147" s="106" t="inlineStr"/>
      <c r="R147" s="106" t="inlineStr"/>
      <c r="S147" s="106">
        <f>G147*BS!$B$9</f>
        <v/>
      </c>
      <c r="T147" s="106">
        <f>H147*BS!$B$9</f>
        <v/>
      </c>
      <c r="U147" s="107">
        <f>I136</f>
        <v/>
      </c>
      <c r="V147" s="927" t="n"/>
      <c r="W147" s="927" t="n"/>
    </row>
    <row r="148" customFormat="1" s="79">
      <c r="A148" s="618" t="n"/>
      <c r="B148" s="102" t="inlineStr">
        <is>
          <t xml:space="preserve"> Software Accumulated amortisation</t>
        </is>
      </c>
      <c r="C148" s="939" t="n"/>
      <c r="D148" s="939" t="n"/>
      <c r="E148" s="939" t="n"/>
      <c r="F148" s="939" t="n"/>
      <c r="G148" s="939" t="n">
        <v>-48899</v>
      </c>
      <c r="H148" s="939" t="n">
        <v>-85500</v>
      </c>
      <c r="I148" s="928" t="n"/>
      <c r="N148" s="105">
        <f>B148</f>
        <v/>
      </c>
      <c r="O148" s="106" t="inlineStr"/>
      <c r="P148" s="106" t="inlineStr"/>
      <c r="Q148" s="106" t="inlineStr"/>
      <c r="R148" s="106" t="inlineStr"/>
      <c r="S148" s="106">
        <f>G148*BS!$B$9</f>
        <v/>
      </c>
      <c r="T148" s="106">
        <f>H148*BS!$B$9</f>
        <v/>
      </c>
      <c r="U148" s="107">
        <f>I137</f>
        <v/>
      </c>
      <c r="V148" s="927" t="n"/>
      <c r="W148" s="927" t="n"/>
    </row>
    <row r="149" customFormat="1" s="79">
      <c r="A149" s="618" t="n"/>
      <c r="B149" s="102" t="inlineStr">
        <is>
          <t xml:space="preserve"> Software Net carrying amount</t>
        </is>
      </c>
      <c r="C149" s="103" t="n"/>
      <c r="D149" s="103" t="n"/>
      <c r="E149" s="103" t="n"/>
      <c r="F149" s="103" t="n"/>
      <c r="G149" s="103" t="n">
        <v>79320</v>
      </c>
      <c r="H149" s="103" t="n">
        <v>105119</v>
      </c>
      <c r="I149" s="928" t="n"/>
      <c r="N149" s="105">
        <f>B149</f>
        <v/>
      </c>
      <c r="O149" s="106" t="inlineStr"/>
      <c r="P149" s="106" t="inlineStr"/>
      <c r="Q149" s="106" t="inlineStr"/>
      <c r="R149" s="106" t="inlineStr"/>
      <c r="S149" s="106">
        <f>G149*BS!$B$9</f>
        <v/>
      </c>
      <c r="T149" s="106">
        <f>H149*BS!$B$9</f>
        <v/>
      </c>
      <c r="U149" s="107">
        <f>I138</f>
        <v/>
      </c>
      <c r="V149" s="927" t="n"/>
      <c r="W149" s="927" t="n"/>
    </row>
    <row r="150" customFormat="1" s="79">
      <c r="A150" s="618" t="n"/>
      <c r="B150" s="102" t="inlineStr">
        <is>
          <t xml:space="preserve"> Reconciliation of carrying amount In AUD</t>
        </is>
      </c>
      <c r="C150" s="939" t="n"/>
      <c r="D150" s="939" t="n"/>
      <c r="E150" s="939" t="n"/>
      <c r="F150" s="939" t="n"/>
      <c r="G150" s="939" t="n">
        <v>0</v>
      </c>
      <c r="H150" s="939" t="n">
        <v>0</v>
      </c>
      <c r="I150" s="928" t="n"/>
      <c r="N150" s="105">
        <f>B150</f>
        <v/>
      </c>
      <c r="O150" s="106" t="inlineStr"/>
      <c r="P150" s="106" t="inlineStr"/>
      <c r="Q150" s="106" t="inlineStr"/>
      <c r="R150" s="106" t="inlineStr"/>
      <c r="S150" s="106">
        <f>G150*BS!$B$9</f>
        <v/>
      </c>
      <c r="T150" s="106">
        <f>H150*BS!$B$9</f>
        <v/>
      </c>
      <c r="U150" s="107">
        <f>I139</f>
        <v/>
      </c>
      <c r="V150" s="927" t="n"/>
      <c r="W150" s="927" t="n"/>
    </row>
    <row r="151" customFormat="1" s="79">
      <c r="A151" s="618" t="n"/>
      <c r="B151" s="102" t="inlineStr">
        <is>
          <t xml:space="preserve"> Carrying amounts At31 March 2022</t>
        </is>
      </c>
      <c r="C151" s="939" t="n"/>
      <c r="D151" s="939" t="n"/>
      <c r="E151" s="939" t="n"/>
      <c r="F151" s="939" t="n"/>
      <c r="G151" s="939" t="n">
        <v>79320</v>
      </c>
      <c r="H151" s="939" t="n">
        <v>79320</v>
      </c>
      <c r="I151" s="928" t="n"/>
      <c r="N151" s="105">
        <f>B151</f>
        <v/>
      </c>
      <c r="O151" s="106" t="inlineStr"/>
      <c r="P151" s="106" t="inlineStr"/>
      <c r="Q151" s="106" t="inlineStr"/>
      <c r="R151" s="106" t="inlineStr"/>
      <c r="S151" s="106">
        <f>G151*BS!$B$9</f>
        <v/>
      </c>
      <c r="T151" s="106">
        <f>H151*BS!$B$9</f>
        <v/>
      </c>
      <c r="U151" s="107" t="n"/>
      <c r="V151" s="927" t="n"/>
      <c r="W151" s="927" t="n"/>
    </row>
    <row r="152" customFormat="1" s="79">
      <c r="A152" s="618" t="n"/>
      <c r="B152" s="102" t="inlineStr">
        <is>
          <t xml:space="preserve"> Carrying amounts At 31 March 2023</t>
        </is>
      </c>
      <c r="C152" s="939" t="n"/>
      <c r="D152" s="939" t="n"/>
      <c r="E152" s="939" t="n"/>
      <c r="F152" s="939" t="n"/>
      <c r="G152" s="939" t="n">
        <v>105119</v>
      </c>
      <c r="H152" s="939" t="n">
        <v>105119</v>
      </c>
      <c r="I152" s="928" t="n"/>
      <c r="N152" s="105">
        <f>B152</f>
        <v/>
      </c>
      <c r="O152" s="106" t="inlineStr"/>
      <c r="P152" s="106" t="inlineStr"/>
      <c r="Q152" s="106" t="inlineStr"/>
      <c r="R152" s="106" t="inlineStr"/>
      <c r="S152" s="106">
        <f>G152*BS!$B$9</f>
        <v/>
      </c>
      <c r="T152" s="106">
        <f>H152*BS!$B$9</f>
        <v/>
      </c>
      <c r="U152" s="107">
        <f>I141</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I142</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I143</f>
        <v/>
      </c>
      <c r="V154" s="927" t="n"/>
      <c r="W154" s="927" t="n"/>
    </row>
    <row r="155" customFormat="1" s="79">
      <c r="A155" s="618" t="inlineStr">
        <is>
          <t>K21</t>
        </is>
      </c>
      <c r="B155" s="96" t="inlineStr">
        <is>
          <t xml:space="preserve">Total </t>
        </is>
      </c>
      <c r="C155" s="940">
        <f>SUM(INDIRECT(ADDRESS(MATCH("K20",$A:$A,0)+1,COLUMN(C$12),4)&amp;":"&amp;ADDRESS(MATCH("K21",$A:$A,0)-1,COLUMN(C$12),4)))</f>
        <v/>
      </c>
      <c r="D155" s="940">
        <f>SUM(INDIRECT(ADDRESS(MATCH("K20",$A:$A,0)+1,COLUMN(D$12),4)&amp;":"&amp;ADDRESS(MATCH("K21",$A:$A,0)-1,COLUMN(D$12),4)))</f>
        <v/>
      </c>
      <c r="E155" s="940">
        <f>SUM(INDIRECT(ADDRESS(MATCH("K20",$A:$A,0)+1,COLUMN(E$12),4)&amp;":"&amp;ADDRESS(MATCH("K21",$A:$A,0)-1,COLUMN(E$12),4)))</f>
        <v/>
      </c>
      <c r="F155" s="940">
        <f>SUM(INDIRECT(ADDRESS(MATCH("K20",$A:$A,0)+1,COLUMN(F$12),4)&amp;":"&amp;ADDRESS(MATCH("K21",$A:$A,0)-1,COLUMN(F$12),4)))</f>
        <v/>
      </c>
      <c r="G155" s="940">
        <f>SUM(INDIRECT(ADDRESS(MATCH("K20",$A:$A,0)+1,COLUMN(G$12),4)&amp;":"&amp;ADDRESS(MATCH("K21",$A:$A,0)-1,COLUMN(G$12),4)))</f>
        <v/>
      </c>
      <c r="H155" s="940">
        <f>SUM(INDIRECT(ADDRESS(MATCH("K20",$A:$A,0)+1,COLUMN(H$12),4)&amp;":"&amp;ADDRESS(MATCH("K21",$A:$A,0)-1,COLUMN(H$12),4)))</f>
        <v/>
      </c>
      <c r="I155" s="934" t="n"/>
      <c r="J155" s="85" t="n"/>
      <c r="K155" s="85" t="n"/>
      <c r="L155" s="85" t="n"/>
      <c r="M155" s="85" t="n"/>
      <c r="N155" s="114">
        <f>B155</f>
        <v/>
      </c>
      <c r="O155" s="156">
        <f>C155*BS!$B$9</f>
        <v/>
      </c>
      <c r="P155" s="156">
        <f>D155*BS!$B$9</f>
        <v/>
      </c>
      <c r="Q155" s="156">
        <f>E155*BS!$B$9</f>
        <v/>
      </c>
      <c r="R155" s="156">
        <f>F155*BS!$B$9</f>
        <v/>
      </c>
      <c r="S155" s="156">
        <f>G155*BS!$B$9</f>
        <v/>
      </c>
      <c r="T155" s="156">
        <f>H155*BS!$B$9</f>
        <v/>
      </c>
      <c r="U155" s="157">
        <f>I144</f>
        <v/>
      </c>
      <c r="V155" s="941" t="n"/>
      <c r="W155" s="941" t="n"/>
      <c r="X155" s="85" t="n"/>
      <c r="Y155" s="85" t="n"/>
      <c r="Z155" s="85" t="n"/>
      <c r="AA155" s="85" t="n"/>
      <c r="AB155" s="85" t="n"/>
      <c r="AC155" s="85" t="n"/>
      <c r="AD155" s="85" t="n"/>
      <c r="AE155" s="85" t="n"/>
      <c r="AF155" s="85" t="n"/>
      <c r="AG155" s="85" t="n"/>
      <c r="AH155" s="85" t="n"/>
      <c r="AI155" s="85" t="n"/>
      <c r="AJ155" s="85" t="n"/>
      <c r="AK155" s="85" t="n"/>
      <c r="AL155" s="85" t="n"/>
      <c r="AM155" s="85" t="n"/>
      <c r="AN155" s="85" t="n"/>
      <c r="AO155" s="85" t="n"/>
      <c r="AP155" s="85" t="n"/>
      <c r="AQ155" s="85" t="n"/>
      <c r="AR155" s="85" t="n"/>
      <c r="AS155" s="85" t="n"/>
      <c r="AT155" s="85" t="n"/>
      <c r="AU155" s="85" t="n"/>
      <c r="AV155" s="85" t="n"/>
      <c r="AW155" s="85" t="n"/>
      <c r="AX155" s="85" t="n"/>
      <c r="AY155" s="85" t="n"/>
      <c r="AZ155" s="85" t="n"/>
      <c r="BA155" s="85" t="n"/>
      <c r="BB155" s="85" t="n"/>
      <c r="BC155" s="85" t="n"/>
      <c r="BD155" s="85" t="n"/>
      <c r="BE155" s="85" t="n"/>
      <c r="BF155" s="85" t="n"/>
      <c r="BG155" s="85" t="n"/>
      <c r="BH155" s="85" t="n"/>
      <c r="BI155" s="85" t="n"/>
      <c r="BJ155" s="85" t="n"/>
      <c r="BK155" s="85" t="n"/>
      <c r="BL155" s="85" t="n"/>
      <c r="BM155" s="85" t="n"/>
      <c r="BN155" s="85" t="n"/>
      <c r="BO155" s="85" t="n"/>
      <c r="BP155" s="85" t="n"/>
      <c r="BQ155" s="85" t="n"/>
      <c r="BR155" s="85" t="n"/>
      <c r="BS155" s="85" t="n"/>
      <c r="BT155" s="85" t="n"/>
      <c r="BU155" s="85" t="n"/>
      <c r="BV155" s="85" t="n"/>
      <c r="BW155" s="85" t="n"/>
      <c r="BX155" s="85" t="n"/>
      <c r="BY155" s="85" t="n"/>
      <c r="BZ155" s="85" t="n"/>
      <c r="CA155" s="85" t="n"/>
      <c r="CB155" s="85" t="n"/>
      <c r="CC155" s="85" t="n"/>
      <c r="CD155" s="85" t="n"/>
      <c r="CE155" s="85" t="n"/>
      <c r="CF155" s="85" t="n"/>
      <c r="CG155" s="85" t="n"/>
      <c r="CH155" s="85" t="n"/>
      <c r="CI155" s="85" t="n"/>
      <c r="CJ155" s="85" t="n"/>
      <c r="CK155" s="85" t="n"/>
      <c r="CL155" s="85" t="n"/>
      <c r="CM155" s="85" t="n"/>
      <c r="CN155" s="85" t="n"/>
      <c r="CO155" s="85" t="n"/>
      <c r="CP155" s="85" t="n"/>
      <c r="CQ155" s="85" t="n"/>
      <c r="CR155" s="85" t="n"/>
      <c r="CS155" s="85" t="n"/>
      <c r="CT155" s="85" t="n"/>
      <c r="CU155" s="85" t="n"/>
      <c r="CV155" s="85" t="n"/>
      <c r="CW155" s="85" t="n"/>
      <c r="CX155" s="85" t="n"/>
      <c r="CY155" s="85" t="n"/>
      <c r="CZ155" s="85" t="n"/>
      <c r="DA155" s="85" t="n"/>
      <c r="DB155" s="85" t="n"/>
      <c r="DC155" s="85" t="n"/>
      <c r="DD155" s="85" t="n"/>
      <c r="DE155" s="85" t="n"/>
      <c r="DF155" s="85" t="n"/>
      <c r="DG155" s="85" t="n"/>
      <c r="DH155" s="85" t="n"/>
      <c r="DI155" s="85" t="n"/>
      <c r="DJ155" s="85" t="n"/>
      <c r="DK155" s="85" t="n"/>
      <c r="DL155" s="85" t="n"/>
      <c r="DM155" s="85" t="n"/>
      <c r="DN155" s="85" t="n"/>
      <c r="DO155" s="85" t="n"/>
      <c r="DP155" s="85" t="n"/>
      <c r="DQ155" s="85" t="n"/>
      <c r="DR155" s="85" t="n"/>
      <c r="DS155" s="85" t="n"/>
      <c r="DT155" s="85" t="n"/>
      <c r="DU155" s="85" t="n"/>
      <c r="DV155" s="85" t="n"/>
      <c r="DW155" s="85" t="n"/>
      <c r="DX155" s="85" t="n"/>
      <c r="DY155" s="85" t="n"/>
      <c r="DZ155" s="85" t="n"/>
      <c r="EA155" s="85" t="n"/>
      <c r="EB155" s="85" t="n"/>
      <c r="EC155" s="85" t="n"/>
      <c r="ED155" s="85" t="n"/>
      <c r="EE155" s="85" t="n"/>
      <c r="EF155" s="85" t="n"/>
      <c r="EG155" s="85" t="n"/>
      <c r="EH155" s="85" t="n"/>
      <c r="EI155" s="85" t="n"/>
      <c r="EJ155" s="85" t="n"/>
      <c r="EK155" s="85" t="n"/>
      <c r="EL155" s="85" t="n"/>
      <c r="EM155" s="85" t="n"/>
      <c r="EN155" s="85" t="n"/>
      <c r="EO155" s="85" t="n"/>
      <c r="EP155" s="85" t="n"/>
      <c r="EQ155" s="85" t="n"/>
      <c r="ER155" s="85" t="n"/>
      <c r="ES155" s="85" t="n"/>
      <c r="ET155" s="85" t="n"/>
      <c r="EU155" s="85" t="n"/>
      <c r="EV155" s="85" t="n"/>
      <c r="EW155" s="85" t="n"/>
      <c r="EX155" s="85" t="n"/>
      <c r="EY155" s="85" t="n"/>
      <c r="EZ155" s="85" t="n"/>
      <c r="FA155" s="85" t="n"/>
      <c r="FB155" s="85" t="n"/>
      <c r="FC155" s="85" t="n"/>
      <c r="FD155" s="85" t="n"/>
      <c r="FE155" s="85" t="n"/>
      <c r="FF155" s="85" t="n"/>
      <c r="FG155" s="85" t="n"/>
      <c r="FH155" s="85" t="n"/>
      <c r="FI155" s="85" t="n"/>
      <c r="FJ155" s="85" t="n"/>
      <c r="FK155" s="85" t="n"/>
      <c r="FL155" s="85" t="n"/>
      <c r="FM155" s="85" t="n"/>
      <c r="FN155" s="85" t="n"/>
      <c r="FO155" s="85" t="n"/>
      <c r="FP155" s="85" t="n"/>
      <c r="FQ155" s="85" t="n"/>
      <c r="FR155" s="85" t="n"/>
      <c r="FS155" s="85" t="n"/>
      <c r="FT155" s="85" t="n"/>
      <c r="FU155" s="85" t="n"/>
      <c r="FV155" s="85" t="n"/>
      <c r="FW155" s="85" t="n"/>
      <c r="FX155" s="85" t="n"/>
      <c r="FY155" s="85" t="n"/>
      <c r="FZ155" s="85" t="n"/>
      <c r="GA155" s="85" t="n"/>
      <c r="GB155" s="85" t="n"/>
      <c r="GC155" s="85" t="n"/>
      <c r="GD155" s="85" t="n"/>
      <c r="GE155" s="85" t="n"/>
      <c r="GF155" s="85" t="n"/>
      <c r="GG155" s="85" t="n"/>
      <c r="GH155" s="85" t="n"/>
      <c r="GI155" s="85" t="n"/>
      <c r="GJ155" s="85" t="n"/>
      <c r="GK155" s="85" t="n"/>
      <c r="GL155" s="85" t="n"/>
      <c r="GM155" s="85" t="n"/>
      <c r="GN155" s="85" t="n"/>
      <c r="GO155" s="85" t="n"/>
      <c r="GP155" s="85" t="n"/>
      <c r="GQ155" s="85" t="n"/>
      <c r="GR155" s="85" t="n"/>
      <c r="GS155" s="85" t="n"/>
      <c r="GT155" s="85" t="n"/>
      <c r="GU155" s="85" t="n"/>
      <c r="GV155" s="85" t="n"/>
      <c r="GW155" s="85" t="n"/>
      <c r="GX155" s="85" t="n"/>
      <c r="GY155" s="85" t="n"/>
      <c r="GZ155" s="85" t="n"/>
      <c r="HA155" s="85" t="n"/>
      <c r="HB155" s="85" t="n"/>
      <c r="HC155" s="85" t="n"/>
      <c r="HD155" s="85" t="n"/>
      <c r="HE155" s="85" t="n"/>
      <c r="HF155" s="85" t="n"/>
      <c r="HG155" s="85" t="n"/>
      <c r="HH155" s="85" t="n"/>
      <c r="HI155" s="85" t="n"/>
      <c r="HJ155" s="85" t="n"/>
      <c r="HK155" s="85" t="n"/>
      <c r="HL155" s="85" t="n"/>
      <c r="HM155" s="85" t="n"/>
      <c r="HN155" s="85" t="n"/>
      <c r="HO155" s="85" t="n"/>
      <c r="HP155" s="85" t="n"/>
      <c r="HQ155" s="85" t="n"/>
      <c r="HR155" s="85" t="n"/>
      <c r="HS155" s="85" t="n"/>
      <c r="HT155" s="85" t="n"/>
      <c r="HU155" s="85" t="n"/>
      <c r="HV155" s="85" t="n"/>
      <c r="HW155" s="85" t="n"/>
      <c r="HX155" s="85" t="n"/>
      <c r="HY155" s="85" t="n"/>
      <c r="HZ155" s="85" t="n"/>
      <c r="IA155" s="85" t="n"/>
      <c r="IB155" s="85" t="n"/>
      <c r="IC155" s="85" t="n"/>
      <c r="ID155" s="85" t="n"/>
      <c r="IE155" s="85" t="n"/>
      <c r="IF155" s="85" t="n"/>
      <c r="IG155" s="85" t="n"/>
      <c r="IH155" s="85" t="n"/>
      <c r="II155" s="85" t="n"/>
      <c r="IJ155" s="85" t="n"/>
      <c r="IK155" s="85" t="n"/>
      <c r="IL155" s="85" t="n"/>
      <c r="IM155" s="85" t="n"/>
      <c r="IN155" s="85" t="n"/>
      <c r="IO155" s="85" t="n"/>
      <c r="IP155" s="85" t="n"/>
      <c r="IQ155" s="85" t="n"/>
      <c r="IR155" s="85" t="n"/>
      <c r="IS155" s="85" t="n"/>
      <c r="IT155" s="85" t="n"/>
      <c r="IU155" s="85" t="n"/>
      <c r="IV155" s="85" t="n"/>
      <c r="IW155" s="85" t="n"/>
      <c r="IX155" s="85" t="n"/>
      <c r="IY155" s="85" t="n"/>
      <c r="IZ155" s="85" t="n"/>
      <c r="JA155" s="85" t="n"/>
      <c r="JB155" s="85" t="n"/>
      <c r="JC155" s="85" t="n"/>
      <c r="JD155" s="85" t="n"/>
      <c r="JE155" s="85" t="n"/>
      <c r="JF155" s="85" t="n"/>
      <c r="JG155" s="85" t="n"/>
      <c r="JH155" s="85" t="n"/>
      <c r="JI155" s="85" t="n"/>
      <c r="JJ155" s="85" t="n"/>
      <c r="JK155" s="85" t="n"/>
      <c r="JL155" s="85" t="n"/>
      <c r="JM155" s="85" t="n"/>
      <c r="JN155" s="85" t="n"/>
      <c r="JO155" s="85" t="n"/>
      <c r="JP155" s="85" t="n"/>
      <c r="JQ155" s="85" t="n"/>
      <c r="JR155" s="85" t="n"/>
      <c r="JS155" s="85" t="n"/>
      <c r="JT155" s="85" t="n"/>
      <c r="JU155" s="85" t="n"/>
      <c r="JV155" s="85" t="n"/>
      <c r="JW155" s="85" t="n"/>
      <c r="JX155" s="85" t="n"/>
      <c r="JY155" s="85" t="n"/>
      <c r="JZ155" s="85" t="n"/>
      <c r="KA155" s="85" t="n"/>
      <c r="KB155" s="85" t="n"/>
      <c r="KC155" s="85" t="n"/>
      <c r="KD155" s="85" t="n"/>
      <c r="KE155" s="85" t="n"/>
      <c r="KF155" s="85" t="n"/>
      <c r="KG155" s="85" t="n"/>
      <c r="KH155" s="85" t="n"/>
      <c r="KI155" s="85" t="n"/>
      <c r="KJ155" s="85" t="n"/>
      <c r="KK155" s="85" t="n"/>
      <c r="KL155" s="85" t="n"/>
      <c r="KM155" s="85" t="n"/>
      <c r="KN155" s="85" t="n"/>
      <c r="KO155" s="85" t="n"/>
      <c r="KP155" s="85" t="n"/>
      <c r="KQ155" s="85" t="n"/>
      <c r="KR155" s="85" t="n"/>
      <c r="KS155" s="85" t="n"/>
      <c r="KT155" s="85" t="n"/>
      <c r="KU155" s="85" t="n"/>
      <c r="KV155" s="85" t="n"/>
      <c r="KW155" s="85" t="n"/>
      <c r="KX155" s="85" t="n"/>
      <c r="KY155" s="85" t="n"/>
      <c r="KZ155" s="85" t="n"/>
      <c r="LA155" s="85" t="n"/>
      <c r="LB155" s="85" t="n"/>
      <c r="LC155" s="85" t="n"/>
      <c r="LD155" s="85" t="n"/>
      <c r="LE155" s="85" t="n"/>
      <c r="LF155" s="85" t="n"/>
      <c r="LG155" s="85" t="n"/>
      <c r="LH155" s="85" t="n"/>
      <c r="LI155" s="85" t="n"/>
      <c r="LJ155" s="85" t="n"/>
      <c r="LK155" s="85" t="n"/>
      <c r="LL155" s="85" t="n"/>
      <c r="LM155" s="85" t="n"/>
      <c r="LN155" s="85" t="n"/>
      <c r="LO155" s="85" t="n"/>
      <c r="LP155" s="85" t="n"/>
      <c r="LQ155" s="85" t="n"/>
      <c r="LR155" s="85" t="n"/>
      <c r="LS155" s="85"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t="n"/>
      <c r="V156" s="927" t="n"/>
      <c r="W156" s="927" t="n"/>
    </row>
    <row r="157" customFormat="1" s="79">
      <c r="A157" s="618" t="inlineStr">
        <is>
          <t>K22</t>
        </is>
      </c>
      <c r="B157" s="96" t="inlineStr">
        <is>
          <t>Investments</t>
        </is>
      </c>
      <c r="C157" s="158" t="n"/>
      <c r="D157" s="158" t="n"/>
      <c r="E157" s="158" t="n"/>
      <c r="F157" s="158" t="n"/>
      <c r="G157" s="158" t="n"/>
      <c r="H157" s="158" t="n"/>
      <c r="I157" s="955" t="n"/>
      <c r="J157" s="85" t="n"/>
      <c r="K157" s="85" t="n"/>
      <c r="L157" s="85" t="n"/>
      <c r="M157" s="85" t="n"/>
      <c r="N157" s="114">
        <f>B157</f>
        <v/>
      </c>
      <c r="O157" s="115" t="inlineStr"/>
      <c r="P157" s="115" t="inlineStr"/>
      <c r="Q157" s="115" t="inlineStr"/>
      <c r="R157" s="115" t="inlineStr"/>
      <c r="S157" s="115" t="inlineStr"/>
      <c r="T157" s="115" t="inlineStr"/>
      <c r="U157" s="123" t="n"/>
      <c r="V157" s="936" t="n"/>
      <c r="W157" s="936" t="n"/>
      <c r="X157" s="85" t="n"/>
      <c r="Y157" s="85" t="n"/>
      <c r="Z157" s="85" t="n"/>
      <c r="AA157" s="85" t="n"/>
      <c r="AB157" s="85" t="n"/>
      <c r="AC157" s="85" t="n"/>
      <c r="AD157" s="85" t="n"/>
      <c r="AE157" s="85" t="n"/>
      <c r="AF157" s="85" t="n"/>
      <c r="AG157" s="85" t="n"/>
      <c r="AH157" s="85" t="n"/>
      <c r="AI157" s="85" t="n"/>
      <c r="AJ157" s="85" t="n"/>
      <c r="AK157" s="85" t="n"/>
      <c r="AL157" s="85" t="n"/>
      <c r="AM157" s="85" t="n"/>
      <c r="AN157" s="85" t="n"/>
      <c r="AO157" s="85" t="n"/>
      <c r="AP157" s="85" t="n"/>
      <c r="AQ157" s="85" t="n"/>
      <c r="AR157" s="85" t="n"/>
      <c r="AS157" s="85" t="n"/>
      <c r="AT157" s="85" t="n"/>
      <c r="AU157" s="85" t="n"/>
      <c r="AV157" s="85" t="n"/>
      <c r="AW157" s="85" t="n"/>
      <c r="AX157" s="85" t="n"/>
      <c r="AY157" s="85" t="n"/>
      <c r="AZ157" s="85" t="n"/>
      <c r="BA157" s="85" t="n"/>
      <c r="BB157" s="85" t="n"/>
      <c r="BC157" s="85" t="n"/>
      <c r="BD157" s="85" t="n"/>
      <c r="BE157" s="85" t="n"/>
      <c r="BF157" s="85" t="n"/>
      <c r="BG157" s="85" t="n"/>
      <c r="BH157" s="85" t="n"/>
      <c r="BI157" s="85" t="n"/>
      <c r="BJ157" s="85" t="n"/>
      <c r="BK157" s="85" t="n"/>
      <c r="BL157" s="85" t="n"/>
      <c r="BM157" s="85" t="n"/>
      <c r="BN157" s="85" t="n"/>
      <c r="BO157" s="85" t="n"/>
      <c r="BP157" s="85" t="n"/>
      <c r="BQ157" s="85" t="n"/>
      <c r="BR157" s="85" t="n"/>
      <c r="BS157" s="85" t="n"/>
      <c r="BT157" s="85" t="n"/>
      <c r="BU157" s="85" t="n"/>
      <c r="BV157" s="85" t="n"/>
      <c r="BW157" s="85" t="n"/>
      <c r="BX157" s="85" t="n"/>
      <c r="BY157" s="85" t="n"/>
      <c r="BZ157" s="85" t="n"/>
      <c r="CA157" s="85" t="n"/>
      <c r="CB157" s="85" t="n"/>
      <c r="CC157" s="85" t="n"/>
      <c r="CD157" s="85" t="n"/>
      <c r="CE157" s="85" t="n"/>
      <c r="CF157" s="85" t="n"/>
      <c r="CG157" s="85" t="n"/>
      <c r="CH157" s="85" t="n"/>
      <c r="CI157" s="85" t="n"/>
      <c r="CJ157" s="85" t="n"/>
      <c r="CK157" s="85" t="n"/>
      <c r="CL157" s="85" t="n"/>
      <c r="CM157" s="85" t="n"/>
      <c r="CN157" s="85" t="n"/>
      <c r="CO157" s="85" t="n"/>
      <c r="CP157" s="85" t="n"/>
      <c r="CQ157" s="85" t="n"/>
      <c r="CR157" s="85" t="n"/>
      <c r="CS157" s="85" t="n"/>
      <c r="CT157" s="85" t="n"/>
      <c r="CU157" s="85" t="n"/>
      <c r="CV157" s="85" t="n"/>
      <c r="CW157" s="85" t="n"/>
      <c r="CX157" s="85" t="n"/>
      <c r="CY157" s="85" t="n"/>
      <c r="CZ157" s="85" t="n"/>
      <c r="DA157" s="85" t="n"/>
      <c r="DB157" s="85" t="n"/>
      <c r="DC157" s="85" t="n"/>
      <c r="DD157" s="85" t="n"/>
      <c r="DE157" s="85" t="n"/>
      <c r="DF157" s="85" t="n"/>
      <c r="DG157" s="85" t="n"/>
      <c r="DH157" s="85" t="n"/>
      <c r="DI157" s="85" t="n"/>
      <c r="DJ157" s="85" t="n"/>
      <c r="DK157" s="85" t="n"/>
      <c r="DL157" s="85" t="n"/>
      <c r="DM157" s="85" t="n"/>
      <c r="DN157" s="85" t="n"/>
      <c r="DO157" s="85" t="n"/>
      <c r="DP157" s="85" t="n"/>
      <c r="DQ157" s="85" t="n"/>
      <c r="DR157" s="85" t="n"/>
      <c r="DS157" s="85" t="n"/>
      <c r="DT157" s="85" t="n"/>
      <c r="DU157" s="85" t="n"/>
      <c r="DV157" s="85" t="n"/>
      <c r="DW157" s="85" t="n"/>
      <c r="DX157" s="85" t="n"/>
      <c r="DY157" s="85" t="n"/>
      <c r="DZ157" s="85" t="n"/>
      <c r="EA157" s="85" t="n"/>
      <c r="EB157" s="85" t="n"/>
      <c r="EC157" s="85" t="n"/>
      <c r="ED157" s="85" t="n"/>
      <c r="EE157" s="85" t="n"/>
      <c r="EF157" s="85" t="n"/>
      <c r="EG157" s="85" t="n"/>
      <c r="EH157" s="85" t="n"/>
      <c r="EI157" s="85" t="n"/>
      <c r="EJ157" s="85" t="n"/>
      <c r="EK157" s="85" t="n"/>
      <c r="EL157" s="85" t="n"/>
      <c r="EM157" s="85" t="n"/>
      <c r="EN157" s="85" t="n"/>
      <c r="EO157" s="85" t="n"/>
      <c r="EP157" s="85" t="n"/>
      <c r="EQ157" s="85" t="n"/>
      <c r="ER157" s="85" t="n"/>
      <c r="ES157" s="85" t="n"/>
      <c r="ET157" s="85" t="n"/>
      <c r="EU157" s="85" t="n"/>
      <c r="EV157" s="85" t="n"/>
      <c r="EW157" s="85" t="n"/>
      <c r="EX157" s="85" t="n"/>
      <c r="EY157" s="85" t="n"/>
      <c r="EZ157" s="85" t="n"/>
      <c r="FA157" s="85" t="n"/>
      <c r="FB157" s="85" t="n"/>
      <c r="FC157" s="85" t="n"/>
      <c r="FD157" s="85" t="n"/>
      <c r="FE157" s="85" t="n"/>
      <c r="FF157" s="85" t="n"/>
      <c r="FG157" s="85" t="n"/>
      <c r="FH157" s="85" t="n"/>
      <c r="FI157" s="85" t="n"/>
      <c r="FJ157" s="85" t="n"/>
      <c r="FK157" s="85" t="n"/>
      <c r="FL157" s="85" t="n"/>
      <c r="FM157" s="85" t="n"/>
      <c r="FN157" s="85" t="n"/>
      <c r="FO157" s="85" t="n"/>
      <c r="FP157" s="85" t="n"/>
      <c r="FQ157" s="85" t="n"/>
      <c r="FR157" s="85" t="n"/>
      <c r="FS157" s="85" t="n"/>
      <c r="FT157" s="85" t="n"/>
      <c r="FU157" s="85" t="n"/>
      <c r="FV157" s="85" t="n"/>
      <c r="FW157" s="85" t="n"/>
      <c r="FX157" s="85" t="n"/>
      <c r="FY157" s="85" t="n"/>
      <c r="FZ157" s="85" t="n"/>
      <c r="GA157" s="85" t="n"/>
      <c r="GB157" s="85" t="n"/>
      <c r="GC157" s="85" t="n"/>
      <c r="GD157" s="85" t="n"/>
      <c r="GE157" s="85" t="n"/>
      <c r="GF157" s="85" t="n"/>
      <c r="GG157" s="85" t="n"/>
      <c r="GH157" s="85" t="n"/>
      <c r="GI157" s="85" t="n"/>
      <c r="GJ157" s="85" t="n"/>
      <c r="GK157" s="85" t="n"/>
      <c r="GL157" s="85" t="n"/>
      <c r="GM157" s="85" t="n"/>
      <c r="GN157" s="85" t="n"/>
      <c r="GO157" s="85" t="n"/>
      <c r="GP157" s="85" t="n"/>
      <c r="GQ157" s="85" t="n"/>
      <c r="GR157" s="85" t="n"/>
      <c r="GS157" s="85" t="n"/>
      <c r="GT157" s="85" t="n"/>
      <c r="GU157" s="85" t="n"/>
      <c r="GV157" s="85" t="n"/>
      <c r="GW157" s="85" t="n"/>
      <c r="GX157" s="85" t="n"/>
      <c r="GY157" s="85" t="n"/>
      <c r="GZ157" s="85" t="n"/>
      <c r="HA157" s="85" t="n"/>
      <c r="HB157" s="85" t="n"/>
      <c r="HC157" s="85" t="n"/>
      <c r="HD157" s="85" t="n"/>
      <c r="HE157" s="85" t="n"/>
      <c r="HF157" s="85" t="n"/>
      <c r="HG157" s="85" t="n"/>
      <c r="HH157" s="85" t="n"/>
      <c r="HI157" s="85" t="n"/>
      <c r="HJ157" s="85" t="n"/>
      <c r="HK157" s="85" t="n"/>
      <c r="HL157" s="85" t="n"/>
      <c r="HM157" s="85" t="n"/>
      <c r="HN157" s="85" t="n"/>
      <c r="HO157" s="85" t="n"/>
      <c r="HP157" s="85" t="n"/>
      <c r="HQ157" s="85" t="n"/>
      <c r="HR157" s="85" t="n"/>
      <c r="HS157" s="85" t="n"/>
      <c r="HT157" s="85" t="n"/>
      <c r="HU157" s="85" t="n"/>
      <c r="HV157" s="85" t="n"/>
      <c r="HW157" s="85" t="n"/>
      <c r="HX157" s="85" t="n"/>
      <c r="HY157" s="85" t="n"/>
      <c r="HZ157" s="85" t="n"/>
      <c r="IA157" s="85" t="n"/>
      <c r="IB157" s="85" t="n"/>
      <c r="IC157" s="85" t="n"/>
      <c r="ID157" s="85" t="n"/>
      <c r="IE157" s="85" t="n"/>
      <c r="IF157" s="85" t="n"/>
      <c r="IG157" s="85" t="n"/>
      <c r="IH157" s="85" t="n"/>
      <c r="II157" s="85" t="n"/>
      <c r="IJ157" s="85" t="n"/>
      <c r="IK157" s="85" t="n"/>
      <c r="IL157" s="85" t="n"/>
      <c r="IM157" s="85" t="n"/>
      <c r="IN157" s="85" t="n"/>
      <c r="IO157" s="85" t="n"/>
      <c r="IP157" s="85" t="n"/>
      <c r="IQ157" s="85" t="n"/>
      <c r="IR157" s="85" t="n"/>
      <c r="IS157" s="85" t="n"/>
      <c r="IT157" s="85" t="n"/>
      <c r="IU157" s="85" t="n"/>
      <c r="IV157" s="85" t="n"/>
      <c r="IW157" s="85" t="n"/>
      <c r="IX157" s="85" t="n"/>
      <c r="IY157" s="85" t="n"/>
      <c r="IZ157" s="85" t="n"/>
      <c r="JA157" s="85" t="n"/>
      <c r="JB157" s="85" t="n"/>
      <c r="JC157" s="85" t="n"/>
      <c r="JD157" s="85" t="n"/>
      <c r="JE157" s="85" t="n"/>
      <c r="JF157" s="85" t="n"/>
      <c r="JG157" s="85" t="n"/>
      <c r="JH157" s="85" t="n"/>
      <c r="JI157" s="85" t="n"/>
      <c r="JJ157" s="85" t="n"/>
      <c r="JK157" s="85" t="n"/>
      <c r="JL157" s="85" t="n"/>
      <c r="JM157" s="85" t="n"/>
      <c r="JN157" s="85" t="n"/>
      <c r="JO157" s="85" t="n"/>
      <c r="JP157" s="85" t="n"/>
      <c r="JQ157" s="85" t="n"/>
      <c r="JR157" s="85" t="n"/>
      <c r="JS157" s="85" t="n"/>
      <c r="JT157" s="85" t="n"/>
      <c r="JU157" s="85" t="n"/>
      <c r="JV157" s="85" t="n"/>
      <c r="JW157" s="85" t="n"/>
      <c r="JX157" s="85" t="n"/>
      <c r="JY157" s="85" t="n"/>
      <c r="JZ157" s="85" t="n"/>
      <c r="KA157" s="85" t="n"/>
      <c r="KB157" s="85" t="n"/>
      <c r="KC157" s="85" t="n"/>
      <c r="KD157" s="85" t="n"/>
      <c r="KE157" s="85" t="n"/>
      <c r="KF157" s="85" t="n"/>
      <c r="KG157" s="85" t="n"/>
      <c r="KH157" s="85" t="n"/>
      <c r="KI157" s="85" t="n"/>
      <c r="KJ157" s="85" t="n"/>
      <c r="KK157" s="85" t="n"/>
      <c r="KL157" s="85" t="n"/>
      <c r="KM157" s="85" t="n"/>
      <c r="KN157" s="85" t="n"/>
      <c r="KO157" s="85" t="n"/>
      <c r="KP157" s="85" t="n"/>
      <c r="KQ157" s="85" t="n"/>
      <c r="KR157" s="85" t="n"/>
      <c r="KS157" s="85" t="n"/>
      <c r="KT157" s="85" t="n"/>
      <c r="KU157" s="85" t="n"/>
      <c r="KV157" s="85" t="n"/>
      <c r="KW157" s="85" t="n"/>
      <c r="KX157" s="85" t="n"/>
      <c r="KY157" s="85" t="n"/>
      <c r="KZ157" s="85" t="n"/>
      <c r="LA157" s="85" t="n"/>
      <c r="LB157" s="85" t="n"/>
      <c r="LC157" s="85" t="n"/>
      <c r="LD157" s="85" t="n"/>
      <c r="LE157" s="85" t="n"/>
      <c r="LF157" s="85" t="n"/>
      <c r="LG157" s="85" t="n"/>
      <c r="LH157" s="85" t="n"/>
      <c r="LI157" s="85" t="n"/>
      <c r="LJ157" s="85" t="n"/>
      <c r="LK157" s="85" t="n"/>
      <c r="LL157" s="85" t="n"/>
      <c r="LM157" s="85" t="n"/>
      <c r="LN157" s="85" t="n"/>
      <c r="LO157" s="85" t="n"/>
      <c r="LP157" s="85" t="n"/>
      <c r="LQ157" s="85" t="n"/>
      <c r="LR157" s="85" t="n"/>
      <c r="LS157" s="85"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929">
        <f>I147</f>
        <v/>
      </c>
      <c r="V158" s="927" t="n"/>
      <c r="W158" s="927" t="n"/>
    </row>
    <row r="159" customFormat="1" s="79">
      <c r="A159" s="618" t="n"/>
      <c r="B159" s="140"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929">
        <f>I148</f>
        <v/>
      </c>
      <c r="V159" s="927" t="n"/>
      <c r="W159" s="927" t="n"/>
    </row>
    <row r="160" customFormat="1" s="117">
      <c r="A160" s="618" t="n"/>
      <c r="B160" s="102" t="n"/>
      <c r="C160" s="103" t="n"/>
      <c r="D160" s="103" t="n"/>
      <c r="E160" s="103" t="n"/>
      <c r="F160" s="103" t="n"/>
      <c r="G160" s="103" t="n"/>
      <c r="H160" s="103" t="n"/>
      <c r="I160" s="928" t="n"/>
      <c r="N160" s="105" t="inlineStr"/>
      <c r="O160" s="106" t="inlineStr"/>
      <c r="P160" s="106" t="inlineStr"/>
      <c r="Q160" s="106" t="inlineStr"/>
      <c r="R160" s="106" t="inlineStr"/>
      <c r="S160" s="106" t="inlineStr"/>
      <c r="T160" s="106" t="inlineStr"/>
      <c r="U160" s="107">
        <f>I149</f>
        <v/>
      </c>
      <c r="V160" s="927" t="n"/>
      <c r="W160" s="927" t="n"/>
    </row>
    <row r="161" customFormat="1" s="117">
      <c r="A161" s="618" t="n"/>
      <c r="B161" s="102" t="n"/>
      <c r="C161" s="939" t="n"/>
      <c r="D161" s="939" t="n"/>
      <c r="E161" s="939" t="n"/>
      <c r="F161" s="939" t="n"/>
      <c r="G161" s="939" t="n"/>
      <c r="H161" s="939" t="n"/>
      <c r="I161" s="928" t="n"/>
      <c r="N161" s="105" t="inlineStr"/>
      <c r="O161" s="106" t="inlineStr"/>
      <c r="P161" s="106" t="inlineStr"/>
      <c r="Q161" s="106" t="inlineStr"/>
      <c r="R161" s="106" t="inlineStr"/>
      <c r="S161" s="106" t="inlineStr"/>
      <c r="T161" s="106" t="inlineStr"/>
      <c r="U161" s="107">
        <f>I150</f>
        <v/>
      </c>
      <c r="V161" s="927" t="n"/>
      <c r="W161" s="927"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f>I151</f>
        <v/>
      </c>
      <c r="V162" s="927" t="n"/>
      <c r="W162" s="927"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107">
        <f>I152</f>
        <v/>
      </c>
      <c r="V163" s="927" t="n"/>
      <c r="W163" s="927" t="n"/>
    </row>
    <row r="164" customFormat="1" s="117">
      <c r="A164" s="618" t="n"/>
      <c r="B164" s="102" t="n"/>
      <c r="C164" s="939" t="n"/>
      <c r="D164" s="939" t="n"/>
      <c r="E164" s="939" t="n"/>
      <c r="F164" s="939" t="n"/>
      <c r="G164" s="939" t="n"/>
      <c r="H164" s="939" t="n"/>
      <c r="I164" s="928" t="n"/>
      <c r="N164" s="105" t="inlineStr"/>
      <c r="O164" s="106" t="inlineStr"/>
      <c r="P164" s="106" t="inlineStr"/>
      <c r="Q164" s="106" t="inlineStr"/>
      <c r="R164" s="106" t="inlineStr"/>
      <c r="S164" s="106" t="inlineStr"/>
      <c r="T164" s="106" t="inlineStr"/>
      <c r="U164" s="107">
        <f>I153</f>
        <v/>
      </c>
      <c r="V164" s="927" t="n"/>
      <c r="W164" s="927"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f>I154</f>
        <v/>
      </c>
      <c r="V165" s="927" t="n"/>
      <c r="W165" s="927" t="n"/>
    </row>
    <row r="166" customFormat="1" s="79">
      <c r="A166" s="618" t="n"/>
      <c r="B166" s="102" t="n"/>
      <c r="C166" s="939" t="n"/>
      <c r="D166" s="939" t="n"/>
      <c r="E166" s="939" t="n"/>
      <c r="F166" s="939" t="n"/>
      <c r="G166" s="939" t="n"/>
      <c r="H166" s="939" t="n"/>
      <c r="I166" s="928" t="n"/>
      <c r="N166" s="105" t="inlineStr"/>
      <c r="O166" s="106" t="inlineStr"/>
      <c r="P166" s="106" t="inlineStr"/>
      <c r="Q166" s="106" t="inlineStr"/>
      <c r="R166" s="106" t="inlineStr"/>
      <c r="S166" s="106" t="inlineStr"/>
      <c r="T166" s="106" t="inlineStr"/>
      <c r="U166" s="107" t="n"/>
      <c r="V166" s="927" t="n"/>
      <c r="W166" s="927" t="n"/>
    </row>
    <row r="167" customFormat="1" s="79">
      <c r="A167" s="618" t="n"/>
      <c r="B167" s="102" t="n"/>
      <c r="C167" s="939" t="n"/>
      <c r="D167" s="939" t="n"/>
      <c r="E167" s="939" t="n"/>
      <c r="F167" s="939" t="n"/>
      <c r="G167" s="939" t="n"/>
      <c r="H167" s="939" t="n"/>
      <c r="I167" s="928" t="n"/>
      <c r="N167" s="105" t="inlineStr"/>
      <c r="O167" s="106" t="inlineStr"/>
      <c r="P167" s="106" t="inlineStr"/>
      <c r="Q167" s="106" t="inlineStr"/>
      <c r="R167" s="106" t="inlineStr"/>
      <c r="S167" s="106" t="inlineStr"/>
      <c r="T167" s="106" t="inlineStr"/>
      <c r="U167" s="107">
        <f>I156</f>
        <v/>
      </c>
      <c r="V167" s="927" t="n"/>
      <c r="W167" s="927" t="n"/>
    </row>
    <row r="168" customFormat="1" s="79">
      <c r="A168" s="618" t="n"/>
      <c r="B168" s="102" t="n"/>
      <c r="C168" s="939" t="n"/>
      <c r="D168" s="939" t="n"/>
      <c r="E168" s="939" t="n"/>
      <c r="F168" s="939" t="n"/>
      <c r="G168" s="939" t="n"/>
      <c r="H168" s="939" t="n"/>
      <c r="I168" s="943" t="n"/>
      <c r="N168" s="105" t="inlineStr"/>
      <c r="O168" s="106" t="inlineStr"/>
      <c r="P168" s="106" t="inlineStr"/>
      <c r="Q168" s="106" t="inlineStr"/>
      <c r="R168" s="106" t="inlineStr"/>
      <c r="S168" s="106" t="inlineStr"/>
      <c r="T168" s="106" t="inlineStr"/>
      <c r="U168" s="107">
        <f>I157</f>
        <v/>
      </c>
      <c r="V168" s="936" t="n"/>
      <c r="W168" s="936" t="n"/>
    </row>
    <row r="169" customFormat="1" s="79">
      <c r="A169" s="618" t="inlineStr">
        <is>
          <t>K23</t>
        </is>
      </c>
      <c r="B169" s="96" t="inlineStr">
        <is>
          <t>Total</t>
        </is>
      </c>
      <c r="C169" s="940">
        <f>SUM(INDIRECT(ADDRESS(MATCH("K22",$A:$A,0)+1,COLUMN(C$12),4)&amp;":"&amp;ADDRESS(MATCH("K23",$A:$A,0)-1,COLUMN(C$12),4)))</f>
        <v/>
      </c>
      <c r="D169" s="940">
        <f>SUM(INDIRECT(ADDRESS(MATCH("K22",$A:$A,0)+1,COLUMN(D$12),4)&amp;":"&amp;ADDRESS(MATCH("K23",$A:$A,0)-1,COLUMN(D$12),4)))</f>
        <v/>
      </c>
      <c r="E169" s="940">
        <f>SUM(INDIRECT(ADDRESS(MATCH("K22",$A:$A,0)+1,COLUMN(E$12),4)&amp;":"&amp;ADDRESS(MATCH("K23",$A:$A,0)-1,COLUMN(E$12),4)))</f>
        <v/>
      </c>
      <c r="F169" s="940">
        <f>SUM(INDIRECT(ADDRESS(MATCH("K22",$A:$A,0)+1,COLUMN(F$12),4)&amp;":"&amp;ADDRESS(MATCH("K23",$A:$A,0)-1,COLUMN(F$12),4)))</f>
        <v/>
      </c>
      <c r="G169" s="940">
        <f>SUM(INDIRECT(ADDRESS(MATCH("K22",$A:$A,0)+1,COLUMN(G$12),4)&amp;":"&amp;ADDRESS(MATCH("K23",$A:$A,0)-1,COLUMN(G$12),4)))</f>
        <v/>
      </c>
      <c r="H169" s="940">
        <f>SUM(INDIRECT(ADDRESS(MATCH("K22",$A:$A,0)+1,COLUMN(H$12),4)&amp;":"&amp;ADDRESS(MATCH("K23",$A:$A,0)-1,COLUMN(H$12),4)))</f>
        <v/>
      </c>
      <c r="I169" s="955" t="n"/>
      <c r="J169" s="85" t="n"/>
      <c r="K169" s="85" t="n"/>
      <c r="L169" s="85" t="n"/>
      <c r="M169" s="85" t="n"/>
      <c r="N169" s="114">
        <f>B169</f>
        <v/>
      </c>
      <c r="O169" s="115">
        <f>C169*BS!$B$9</f>
        <v/>
      </c>
      <c r="P169" s="115">
        <f>D169*BS!$B$9</f>
        <v/>
      </c>
      <c r="Q169" s="115">
        <f>E169*BS!$B$9</f>
        <v/>
      </c>
      <c r="R169" s="115">
        <f>F169*BS!$B$9</f>
        <v/>
      </c>
      <c r="S169" s="115">
        <f>G169*BS!$B$9</f>
        <v/>
      </c>
      <c r="T169" s="115">
        <f>H169*BS!$B$9</f>
        <v/>
      </c>
      <c r="U169" s="123">
        <f>I158</f>
        <v/>
      </c>
      <c r="V169" s="936" t="n"/>
      <c r="W169" s="936" t="n"/>
      <c r="X169" s="85" t="n"/>
      <c r="Y169" s="85" t="n"/>
      <c r="Z169" s="85" t="n"/>
      <c r="AA169" s="85" t="n"/>
      <c r="AB169" s="85" t="n"/>
      <c r="AC169" s="85" t="n"/>
      <c r="AD169" s="85" t="n"/>
      <c r="AE169" s="85" t="n"/>
      <c r="AF169" s="85" t="n"/>
      <c r="AG169" s="85" t="n"/>
      <c r="AH169" s="85" t="n"/>
      <c r="AI169" s="85" t="n"/>
      <c r="AJ169" s="85" t="n"/>
      <c r="AK169" s="85" t="n"/>
      <c r="AL169" s="85" t="n"/>
      <c r="AM169" s="85" t="n"/>
      <c r="AN169" s="85" t="n"/>
      <c r="AO169" s="85" t="n"/>
      <c r="AP169" s="85" t="n"/>
      <c r="AQ169" s="85" t="n"/>
      <c r="AR169" s="85" t="n"/>
      <c r="AS169" s="85" t="n"/>
      <c r="AT169" s="85" t="n"/>
      <c r="AU169" s="85" t="n"/>
      <c r="AV169" s="85" t="n"/>
      <c r="AW169" s="85" t="n"/>
      <c r="AX169" s="85" t="n"/>
      <c r="AY169" s="85" t="n"/>
      <c r="AZ169" s="85" t="n"/>
      <c r="BA169" s="85" t="n"/>
      <c r="BB169" s="85" t="n"/>
      <c r="BC169" s="85" t="n"/>
      <c r="BD169" s="85" t="n"/>
      <c r="BE169" s="85" t="n"/>
      <c r="BF169" s="85" t="n"/>
      <c r="BG169" s="85" t="n"/>
      <c r="BH169" s="85" t="n"/>
      <c r="BI169" s="85" t="n"/>
      <c r="BJ169" s="85" t="n"/>
      <c r="BK169" s="85" t="n"/>
      <c r="BL169" s="85" t="n"/>
      <c r="BM169" s="85" t="n"/>
      <c r="BN169" s="85" t="n"/>
      <c r="BO169" s="85" t="n"/>
      <c r="BP169" s="85" t="n"/>
      <c r="BQ169" s="85" t="n"/>
      <c r="BR169" s="85" t="n"/>
      <c r="BS169" s="85" t="n"/>
      <c r="BT169" s="85" t="n"/>
      <c r="BU169" s="85" t="n"/>
      <c r="BV169" s="85" t="n"/>
      <c r="BW169" s="85" t="n"/>
      <c r="BX169" s="85" t="n"/>
      <c r="BY169" s="85" t="n"/>
      <c r="BZ169" s="85" t="n"/>
      <c r="CA169" s="85" t="n"/>
      <c r="CB169" s="85" t="n"/>
      <c r="CC169" s="85" t="n"/>
      <c r="CD169" s="85" t="n"/>
      <c r="CE169" s="85" t="n"/>
      <c r="CF169" s="85" t="n"/>
      <c r="CG169" s="85" t="n"/>
      <c r="CH169" s="85" t="n"/>
      <c r="CI169" s="85" t="n"/>
      <c r="CJ169" s="85" t="n"/>
      <c r="CK169" s="85" t="n"/>
      <c r="CL169" s="85" t="n"/>
      <c r="CM169" s="85" t="n"/>
      <c r="CN169" s="85" t="n"/>
      <c r="CO169" s="85" t="n"/>
      <c r="CP169" s="85" t="n"/>
      <c r="CQ169" s="85" t="n"/>
      <c r="CR169" s="85" t="n"/>
      <c r="CS169" s="85" t="n"/>
      <c r="CT169" s="85" t="n"/>
      <c r="CU169" s="85" t="n"/>
      <c r="CV169" s="85" t="n"/>
      <c r="CW169" s="85" t="n"/>
      <c r="CX169" s="85" t="n"/>
      <c r="CY169" s="85" t="n"/>
      <c r="CZ169" s="85" t="n"/>
      <c r="DA169" s="85" t="n"/>
      <c r="DB169" s="85" t="n"/>
      <c r="DC169" s="85" t="n"/>
      <c r="DD169" s="85" t="n"/>
      <c r="DE169" s="85" t="n"/>
      <c r="DF169" s="85" t="n"/>
      <c r="DG169" s="85" t="n"/>
      <c r="DH169" s="85" t="n"/>
      <c r="DI169" s="85" t="n"/>
      <c r="DJ169" s="85" t="n"/>
      <c r="DK169" s="85" t="n"/>
      <c r="DL169" s="85" t="n"/>
      <c r="DM169" s="85" t="n"/>
      <c r="DN169" s="85" t="n"/>
      <c r="DO169" s="85" t="n"/>
      <c r="DP169" s="85" t="n"/>
      <c r="DQ169" s="85" t="n"/>
      <c r="DR169" s="85" t="n"/>
      <c r="DS169" s="85" t="n"/>
      <c r="DT169" s="85" t="n"/>
      <c r="DU169" s="85" t="n"/>
      <c r="DV169" s="85" t="n"/>
      <c r="DW169" s="85" t="n"/>
      <c r="DX169" s="85" t="n"/>
      <c r="DY169" s="85" t="n"/>
      <c r="DZ169" s="85" t="n"/>
      <c r="EA169" s="85" t="n"/>
      <c r="EB169" s="85" t="n"/>
      <c r="EC169" s="85" t="n"/>
      <c r="ED169" s="85" t="n"/>
      <c r="EE169" s="85" t="n"/>
      <c r="EF169" s="85" t="n"/>
      <c r="EG169" s="85" t="n"/>
      <c r="EH169" s="85" t="n"/>
      <c r="EI169" s="85" t="n"/>
      <c r="EJ169" s="85" t="n"/>
      <c r="EK169" s="85" t="n"/>
      <c r="EL169" s="85" t="n"/>
      <c r="EM169" s="85" t="n"/>
      <c r="EN169" s="85" t="n"/>
      <c r="EO169" s="85" t="n"/>
      <c r="EP169" s="85" t="n"/>
      <c r="EQ169" s="85" t="n"/>
      <c r="ER169" s="85" t="n"/>
      <c r="ES169" s="85" t="n"/>
      <c r="ET169" s="85" t="n"/>
      <c r="EU169" s="85" t="n"/>
      <c r="EV169" s="85" t="n"/>
      <c r="EW169" s="85" t="n"/>
      <c r="EX169" s="85" t="n"/>
      <c r="EY169" s="85" t="n"/>
      <c r="EZ169" s="85" t="n"/>
      <c r="FA169" s="85" t="n"/>
      <c r="FB169" s="85" t="n"/>
      <c r="FC169" s="85" t="n"/>
      <c r="FD169" s="85" t="n"/>
      <c r="FE169" s="85" t="n"/>
      <c r="FF169" s="85" t="n"/>
      <c r="FG169" s="85" t="n"/>
      <c r="FH169" s="85" t="n"/>
      <c r="FI169" s="85" t="n"/>
      <c r="FJ169" s="85" t="n"/>
      <c r="FK169" s="85" t="n"/>
      <c r="FL169" s="85" t="n"/>
      <c r="FM169" s="85" t="n"/>
      <c r="FN169" s="85" t="n"/>
      <c r="FO169" s="85" t="n"/>
      <c r="FP169" s="85" t="n"/>
      <c r="FQ169" s="85" t="n"/>
      <c r="FR169" s="85" t="n"/>
      <c r="FS169" s="85" t="n"/>
      <c r="FT169" s="85" t="n"/>
      <c r="FU169" s="85" t="n"/>
      <c r="FV169" s="85" t="n"/>
      <c r="FW169" s="85" t="n"/>
      <c r="FX169" s="85" t="n"/>
      <c r="FY169" s="85" t="n"/>
      <c r="FZ169" s="85" t="n"/>
      <c r="GA169" s="85" t="n"/>
      <c r="GB169" s="85" t="n"/>
      <c r="GC169" s="85" t="n"/>
      <c r="GD169" s="85" t="n"/>
      <c r="GE169" s="85" t="n"/>
      <c r="GF169" s="85" t="n"/>
      <c r="GG169" s="85" t="n"/>
      <c r="GH169" s="85" t="n"/>
      <c r="GI169" s="85" t="n"/>
      <c r="GJ169" s="85" t="n"/>
      <c r="GK169" s="85" t="n"/>
      <c r="GL169" s="85" t="n"/>
      <c r="GM169" s="85" t="n"/>
      <c r="GN169" s="85" t="n"/>
      <c r="GO169" s="85" t="n"/>
      <c r="GP169" s="85" t="n"/>
      <c r="GQ169" s="85" t="n"/>
      <c r="GR169" s="85" t="n"/>
      <c r="GS169" s="85" t="n"/>
      <c r="GT169" s="85" t="n"/>
      <c r="GU169" s="85" t="n"/>
      <c r="GV169" s="85" t="n"/>
      <c r="GW169" s="85" t="n"/>
      <c r="GX169" s="85" t="n"/>
      <c r="GY169" s="85" t="n"/>
      <c r="GZ169" s="85" t="n"/>
      <c r="HA169" s="85" t="n"/>
      <c r="HB169" s="85" t="n"/>
      <c r="HC169" s="85" t="n"/>
      <c r="HD169" s="85" t="n"/>
      <c r="HE169" s="85" t="n"/>
      <c r="HF169" s="85" t="n"/>
      <c r="HG169" s="85" t="n"/>
      <c r="HH169" s="85" t="n"/>
      <c r="HI169" s="85" t="n"/>
      <c r="HJ169" s="85" t="n"/>
      <c r="HK169" s="85" t="n"/>
      <c r="HL169" s="85" t="n"/>
      <c r="HM169" s="85" t="n"/>
      <c r="HN169" s="85" t="n"/>
      <c r="HO169" s="85" t="n"/>
      <c r="HP169" s="85" t="n"/>
      <c r="HQ169" s="85" t="n"/>
      <c r="HR169" s="85" t="n"/>
      <c r="HS169" s="85" t="n"/>
      <c r="HT169" s="85" t="n"/>
      <c r="HU169" s="85" t="n"/>
      <c r="HV169" s="85" t="n"/>
      <c r="HW169" s="85" t="n"/>
      <c r="HX169" s="85" t="n"/>
      <c r="HY169" s="85" t="n"/>
      <c r="HZ169" s="85" t="n"/>
      <c r="IA169" s="85" t="n"/>
      <c r="IB169" s="85" t="n"/>
      <c r="IC169" s="85" t="n"/>
      <c r="ID169" s="85" t="n"/>
      <c r="IE169" s="85" t="n"/>
      <c r="IF169" s="85" t="n"/>
      <c r="IG169" s="85" t="n"/>
      <c r="IH169" s="85" t="n"/>
      <c r="II169" s="85" t="n"/>
      <c r="IJ169" s="85" t="n"/>
      <c r="IK169" s="85" t="n"/>
      <c r="IL169" s="85" t="n"/>
      <c r="IM169" s="85" t="n"/>
      <c r="IN169" s="85" t="n"/>
      <c r="IO169" s="85" t="n"/>
      <c r="IP169" s="85" t="n"/>
      <c r="IQ169" s="85" t="n"/>
      <c r="IR169" s="85" t="n"/>
      <c r="IS169" s="85" t="n"/>
      <c r="IT169" s="85" t="n"/>
      <c r="IU169" s="85" t="n"/>
      <c r="IV169" s="85" t="n"/>
      <c r="IW169" s="85" t="n"/>
      <c r="IX169" s="85" t="n"/>
      <c r="IY169" s="85" t="n"/>
      <c r="IZ169" s="85" t="n"/>
      <c r="JA169" s="85" t="n"/>
      <c r="JB169" s="85" t="n"/>
      <c r="JC169" s="85" t="n"/>
      <c r="JD169" s="85" t="n"/>
      <c r="JE169" s="85" t="n"/>
      <c r="JF169" s="85" t="n"/>
      <c r="JG169" s="85" t="n"/>
      <c r="JH169" s="85" t="n"/>
      <c r="JI169" s="85" t="n"/>
      <c r="JJ169" s="85" t="n"/>
      <c r="JK169" s="85" t="n"/>
      <c r="JL169" s="85" t="n"/>
      <c r="JM169" s="85" t="n"/>
      <c r="JN169" s="85" t="n"/>
      <c r="JO169" s="85" t="n"/>
      <c r="JP169" s="85" t="n"/>
      <c r="JQ169" s="85" t="n"/>
      <c r="JR169" s="85" t="n"/>
      <c r="JS169" s="85" t="n"/>
      <c r="JT169" s="85" t="n"/>
      <c r="JU169" s="85" t="n"/>
      <c r="JV169" s="85" t="n"/>
      <c r="JW169" s="85" t="n"/>
      <c r="JX169" s="85" t="n"/>
      <c r="JY169" s="85" t="n"/>
      <c r="JZ169" s="85" t="n"/>
      <c r="KA169" s="85" t="n"/>
      <c r="KB169" s="85" t="n"/>
      <c r="KC169" s="85" t="n"/>
      <c r="KD169" s="85" t="n"/>
      <c r="KE169" s="85" t="n"/>
      <c r="KF169" s="85" t="n"/>
      <c r="KG169" s="85" t="n"/>
      <c r="KH169" s="85" t="n"/>
      <c r="KI169" s="85" t="n"/>
      <c r="KJ169" s="85" t="n"/>
      <c r="KK169" s="85" t="n"/>
      <c r="KL169" s="85" t="n"/>
      <c r="KM169" s="85" t="n"/>
      <c r="KN169" s="85" t="n"/>
      <c r="KO169" s="85" t="n"/>
      <c r="KP169" s="85" t="n"/>
      <c r="KQ169" s="85" t="n"/>
      <c r="KR169" s="85" t="n"/>
      <c r="KS169" s="85" t="n"/>
      <c r="KT169" s="85" t="n"/>
      <c r="KU169" s="85" t="n"/>
      <c r="KV169" s="85" t="n"/>
      <c r="KW169" s="85" t="n"/>
      <c r="KX169" s="85" t="n"/>
      <c r="KY169" s="85" t="n"/>
      <c r="KZ169" s="85" t="n"/>
      <c r="LA169" s="85" t="n"/>
      <c r="LB169" s="85" t="n"/>
      <c r="LC169" s="85" t="n"/>
      <c r="LD169" s="85" t="n"/>
      <c r="LE169" s="85" t="n"/>
      <c r="LF169" s="85" t="n"/>
      <c r="LG169" s="85" t="n"/>
      <c r="LH169" s="85" t="n"/>
      <c r="LI169" s="85" t="n"/>
      <c r="LJ169" s="85" t="n"/>
      <c r="LK169" s="85" t="n"/>
      <c r="LL169" s="85" t="n"/>
      <c r="LM169" s="85" t="n"/>
      <c r="LN169" s="85" t="n"/>
      <c r="LO169" s="85" t="n"/>
      <c r="LP169" s="85" t="n"/>
      <c r="LQ169" s="85" t="n"/>
      <c r="LR169" s="85" t="n"/>
      <c r="LS169" s="85" t="n"/>
    </row>
    <row r="170" customFormat="1" s="79">
      <c r="A170" s="618" t="n"/>
      <c r="B170" s="102" t="n"/>
      <c r="C170" s="939" t="n"/>
      <c r="D170" s="939" t="n"/>
      <c r="E170" s="939" t="n"/>
      <c r="F170" s="939" t="n"/>
      <c r="G170" s="939" t="n"/>
      <c r="H170" s="939" t="n"/>
      <c r="I170" s="928" t="n"/>
      <c r="N170" s="105" t="inlineStr"/>
      <c r="O170" s="106" t="inlineStr"/>
      <c r="P170" s="106" t="inlineStr"/>
      <c r="Q170" s="106" t="inlineStr"/>
      <c r="R170" s="106" t="inlineStr"/>
      <c r="S170" s="106" t="inlineStr"/>
      <c r="T170" s="106" t="inlineStr"/>
      <c r="U170" s="107" t="n"/>
      <c r="V170" s="927" t="n"/>
      <c r="W170" s="927" t="n"/>
    </row>
    <row r="171" customFormat="1" s="79">
      <c r="A171" s="618" t="inlineStr">
        <is>
          <t>K24</t>
        </is>
      </c>
      <c r="B171" s="96" t="inlineStr">
        <is>
          <t xml:space="preserve">Deferred charges </t>
        </is>
      </c>
      <c r="C171" s="954" t="n"/>
      <c r="D171" s="954" t="n"/>
      <c r="E171" s="954" t="n"/>
      <c r="F171" s="954" t="n"/>
      <c r="G171" s="954" t="n"/>
      <c r="H171" s="954" t="n"/>
      <c r="I171" s="934" t="n"/>
      <c r="J171" s="85" t="n"/>
      <c r="K171" s="85" t="n"/>
      <c r="L171" s="85" t="n"/>
      <c r="M171" s="85" t="n"/>
      <c r="N171" s="114">
        <f>B171</f>
        <v/>
      </c>
      <c r="O171" s="115" t="inlineStr"/>
      <c r="P171" s="115" t="inlineStr"/>
      <c r="Q171" s="115" t="inlineStr"/>
      <c r="R171" s="115" t="inlineStr"/>
      <c r="S171" s="115" t="inlineStr"/>
      <c r="T171" s="115" t="inlineStr"/>
      <c r="U171" s="935">
        <f>I160</f>
        <v/>
      </c>
      <c r="V171" s="941" t="n"/>
      <c r="W171" s="941" t="n"/>
      <c r="X171" s="85" t="n"/>
      <c r="Y171" s="85" t="n"/>
      <c r="Z171" s="85" t="n"/>
      <c r="AA171" s="85" t="n"/>
      <c r="AB171" s="85" t="n"/>
      <c r="AC171" s="85" t="n"/>
      <c r="AD171" s="85" t="n"/>
      <c r="AE171" s="85" t="n"/>
      <c r="AF171" s="85" t="n"/>
      <c r="AG171" s="85" t="n"/>
      <c r="AH171" s="85" t="n"/>
      <c r="AI171" s="85" t="n"/>
      <c r="AJ171" s="85" t="n"/>
      <c r="AK171" s="85" t="n"/>
      <c r="AL171" s="85" t="n"/>
      <c r="AM171" s="85" t="n"/>
      <c r="AN171" s="85" t="n"/>
      <c r="AO171" s="85" t="n"/>
      <c r="AP171" s="85" t="n"/>
      <c r="AQ171" s="85" t="n"/>
      <c r="AR171" s="85" t="n"/>
      <c r="AS171" s="85" t="n"/>
      <c r="AT171" s="85" t="n"/>
      <c r="AU171" s="85" t="n"/>
      <c r="AV171" s="85" t="n"/>
      <c r="AW171" s="85" t="n"/>
      <c r="AX171" s="85" t="n"/>
      <c r="AY171" s="85" t="n"/>
      <c r="AZ171" s="85" t="n"/>
      <c r="BA171" s="85" t="n"/>
      <c r="BB171" s="85" t="n"/>
      <c r="BC171" s="85" t="n"/>
      <c r="BD171" s="85" t="n"/>
      <c r="BE171" s="85" t="n"/>
      <c r="BF171" s="85" t="n"/>
      <c r="BG171" s="85" t="n"/>
      <c r="BH171" s="85" t="n"/>
      <c r="BI171" s="85" t="n"/>
      <c r="BJ171" s="85" t="n"/>
      <c r="BK171" s="85" t="n"/>
      <c r="BL171" s="85" t="n"/>
      <c r="BM171" s="85" t="n"/>
      <c r="BN171" s="85" t="n"/>
      <c r="BO171" s="85" t="n"/>
      <c r="BP171" s="85" t="n"/>
      <c r="BQ171" s="85" t="n"/>
      <c r="BR171" s="85" t="n"/>
      <c r="BS171" s="85" t="n"/>
      <c r="BT171" s="85" t="n"/>
      <c r="BU171" s="85" t="n"/>
      <c r="BV171" s="85" t="n"/>
      <c r="BW171" s="85" t="n"/>
      <c r="BX171" s="85" t="n"/>
      <c r="BY171" s="85" t="n"/>
      <c r="BZ171" s="85" t="n"/>
      <c r="CA171" s="85" t="n"/>
      <c r="CB171" s="85" t="n"/>
      <c r="CC171" s="85" t="n"/>
      <c r="CD171" s="85" t="n"/>
      <c r="CE171" s="85" t="n"/>
      <c r="CF171" s="85" t="n"/>
      <c r="CG171" s="85" t="n"/>
      <c r="CH171" s="85" t="n"/>
      <c r="CI171" s="85" t="n"/>
      <c r="CJ171" s="85" t="n"/>
      <c r="CK171" s="85" t="n"/>
      <c r="CL171" s="85" t="n"/>
      <c r="CM171" s="85" t="n"/>
      <c r="CN171" s="85" t="n"/>
      <c r="CO171" s="85" t="n"/>
      <c r="CP171" s="85" t="n"/>
      <c r="CQ171" s="85" t="n"/>
      <c r="CR171" s="85" t="n"/>
      <c r="CS171" s="85" t="n"/>
      <c r="CT171" s="85" t="n"/>
      <c r="CU171" s="85" t="n"/>
      <c r="CV171" s="85" t="n"/>
      <c r="CW171" s="85" t="n"/>
      <c r="CX171" s="85" t="n"/>
      <c r="CY171" s="85" t="n"/>
      <c r="CZ171" s="85" t="n"/>
      <c r="DA171" s="85" t="n"/>
      <c r="DB171" s="85" t="n"/>
      <c r="DC171" s="85" t="n"/>
      <c r="DD171" s="85" t="n"/>
      <c r="DE171" s="85" t="n"/>
      <c r="DF171" s="85" t="n"/>
      <c r="DG171" s="85" t="n"/>
      <c r="DH171" s="85" t="n"/>
      <c r="DI171" s="85" t="n"/>
      <c r="DJ171" s="85" t="n"/>
      <c r="DK171" s="85" t="n"/>
      <c r="DL171" s="85" t="n"/>
      <c r="DM171" s="85" t="n"/>
      <c r="DN171" s="85" t="n"/>
      <c r="DO171" s="85" t="n"/>
      <c r="DP171" s="85" t="n"/>
      <c r="DQ171" s="85" t="n"/>
      <c r="DR171" s="85" t="n"/>
      <c r="DS171" s="85" t="n"/>
      <c r="DT171" s="85" t="n"/>
      <c r="DU171" s="85" t="n"/>
      <c r="DV171" s="85" t="n"/>
      <c r="DW171" s="85" t="n"/>
      <c r="DX171" s="85" t="n"/>
      <c r="DY171" s="85" t="n"/>
      <c r="DZ171" s="85" t="n"/>
      <c r="EA171" s="85" t="n"/>
      <c r="EB171" s="85" t="n"/>
      <c r="EC171" s="85" t="n"/>
      <c r="ED171" s="85" t="n"/>
      <c r="EE171" s="85" t="n"/>
      <c r="EF171" s="85" t="n"/>
      <c r="EG171" s="85" t="n"/>
      <c r="EH171" s="85" t="n"/>
      <c r="EI171" s="85" t="n"/>
      <c r="EJ171" s="85" t="n"/>
      <c r="EK171" s="85" t="n"/>
      <c r="EL171" s="85" t="n"/>
      <c r="EM171" s="85" t="n"/>
      <c r="EN171" s="85" t="n"/>
      <c r="EO171" s="85" t="n"/>
      <c r="EP171" s="85" t="n"/>
      <c r="EQ171" s="85" t="n"/>
      <c r="ER171" s="85" t="n"/>
      <c r="ES171" s="85" t="n"/>
      <c r="ET171" s="85" t="n"/>
      <c r="EU171" s="85" t="n"/>
      <c r="EV171" s="85" t="n"/>
      <c r="EW171" s="85" t="n"/>
      <c r="EX171" s="85" t="n"/>
      <c r="EY171" s="85" t="n"/>
      <c r="EZ171" s="85" t="n"/>
      <c r="FA171" s="85" t="n"/>
      <c r="FB171" s="85" t="n"/>
      <c r="FC171" s="85" t="n"/>
      <c r="FD171" s="85" t="n"/>
      <c r="FE171" s="85" t="n"/>
      <c r="FF171" s="85" t="n"/>
      <c r="FG171" s="85" t="n"/>
      <c r="FH171" s="85" t="n"/>
      <c r="FI171" s="85" t="n"/>
      <c r="FJ171" s="85" t="n"/>
      <c r="FK171" s="85" t="n"/>
      <c r="FL171" s="85" t="n"/>
      <c r="FM171" s="85" t="n"/>
      <c r="FN171" s="85" t="n"/>
      <c r="FO171" s="85" t="n"/>
      <c r="FP171" s="85" t="n"/>
      <c r="FQ171" s="85" t="n"/>
      <c r="FR171" s="85" t="n"/>
      <c r="FS171" s="85" t="n"/>
      <c r="FT171" s="85" t="n"/>
      <c r="FU171" s="85" t="n"/>
      <c r="FV171" s="85" t="n"/>
      <c r="FW171" s="85" t="n"/>
      <c r="FX171" s="85" t="n"/>
      <c r="FY171" s="85" t="n"/>
      <c r="FZ171" s="85" t="n"/>
      <c r="GA171" s="85" t="n"/>
      <c r="GB171" s="85" t="n"/>
      <c r="GC171" s="85" t="n"/>
      <c r="GD171" s="85" t="n"/>
      <c r="GE171" s="85" t="n"/>
      <c r="GF171" s="85" t="n"/>
      <c r="GG171" s="85" t="n"/>
      <c r="GH171" s="85" t="n"/>
      <c r="GI171" s="85" t="n"/>
      <c r="GJ171" s="85" t="n"/>
      <c r="GK171" s="85" t="n"/>
      <c r="GL171" s="85" t="n"/>
      <c r="GM171" s="85" t="n"/>
      <c r="GN171" s="85" t="n"/>
      <c r="GO171" s="85" t="n"/>
      <c r="GP171" s="85" t="n"/>
      <c r="GQ171" s="85" t="n"/>
      <c r="GR171" s="85" t="n"/>
      <c r="GS171" s="85" t="n"/>
      <c r="GT171" s="85" t="n"/>
      <c r="GU171" s="85" t="n"/>
      <c r="GV171" s="85" t="n"/>
      <c r="GW171" s="85" t="n"/>
      <c r="GX171" s="85" t="n"/>
      <c r="GY171" s="85" t="n"/>
      <c r="GZ171" s="85" t="n"/>
      <c r="HA171" s="85" t="n"/>
      <c r="HB171" s="85" t="n"/>
      <c r="HC171" s="85" t="n"/>
      <c r="HD171" s="85" t="n"/>
      <c r="HE171" s="85" t="n"/>
      <c r="HF171" s="85" t="n"/>
      <c r="HG171" s="85" t="n"/>
      <c r="HH171" s="85" t="n"/>
      <c r="HI171" s="85" t="n"/>
      <c r="HJ171" s="85" t="n"/>
      <c r="HK171" s="85" t="n"/>
      <c r="HL171" s="85" t="n"/>
      <c r="HM171" s="85" t="n"/>
      <c r="HN171" s="85" t="n"/>
      <c r="HO171" s="85" t="n"/>
      <c r="HP171" s="85" t="n"/>
      <c r="HQ171" s="85" t="n"/>
      <c r="HR171" s="85" t="n"/>
      <c r="HS171" s="85" t="n"/>
      <c r="HT171" s="85" t="n"/>
      <c r="HU171" s="85" t="n"/>
      <c r="HV171" s="85" t="n"/>
      <c r="HW171" s="85" t="n"/>
      <c r="HX171" s="85" t="n"/>
      <c r="HY171" s="85" t="n"/>
      <c r="HZ171" s="85" t="n"/>
      <c r="IA171" s="85" t="n"/>
      <c r="IB171" s="85" t="n"/>
      <c r="IC171" s="85" t="n"/>
      <c r="ID171" s="85" t="n"/>
      <c r="IE171" s="85" t="n"/>
      <c r="IF171" s="85" t="n"/>
      <c r="IG171" s="85" t="n"/>
      <c r="IH171" s="85" t="n"/>
      <c r="II171" s="85" t="n"/>
      <c r="IJ171" s="85" t="n"/>
      <c r="IK171" s="85" t="n"/>
      <c r="IL171" s="85" t="n"/>
      <c r="IM171" s="85" t="n"/>
      <c r="IN171" s="85" t="n"/>
      <c r="IO171" s="85" t="n"/>
      <c r="IP171" s="85" t="n"/>
      <c r="IQ171" s="85" t="n"/>
      <c r="IR171" s="85" t="n"/>
      <c r="IS171" s="85" t="n"/>
      <c r="IT171" s="85" t="n"/>
      <c r="IU171" s="85" t="n"/>
      <c r="IV171" s="85" t="n"/>
      <c r="IW171" s="85" t="n"/>
      <c r="IX171" s="85" t="n"/>
      <c r="IY171" s="85" t="n"/>
      <c r="IZ171" s="85" t="n"/>
      <c r="JA171" s="85" t="n"/>
      <c r="JB171" s="85" t="n"/>
      <c r="JC171" s="85" t="n"/>
      <c r="JD171" s="85" t="n"/>
      <c r="JE171" s="85" t="n"/>
      <c r="JF171" s="85" t="n"/>
      <c r="JG171" s="85" t="n"/>
      <c r="JH171" s="85" t="n"/>
      <c r="JI171" s="85" t="n"/>
      <c r="JJ171" s="85" t="n"/>
      <c r="JK171" s="85" t="n"/>
      <c r="JL171" s="85" t="n"/>
      <c r="JM171" s="85" t="n"/>
      <c r="JN171" s="85" t="n"/>
      <c r="JO171" s="85" t="n"/>
      <c r="JP171" s="85" t="n"/>
      <c r="JQ171" s="85" t="n"/>
      <c r="JR171" s="85" t="n"/>
      <c r="JS171" s="85" t="n"/>
      <c r="JT171" s="85" t="n"/>
      <c r="JU171" s="85" t="n"/>
      <c r="JV171" s="85" t="n"/>
      <c r="JW171" s="85" t="n"/>
      <c r="JX171" s="85" t="n"/>
      <c r="JY171" s="85" t="n"/>
      <c r="JZ171" s="85" t="n"/>
      <c r="KA171" s="85" t="n"/>
      <c r="KB171" s="85" t="n"/>
      <c r="KC171" s="85" t="n"/>
      <c r="KD171" s="85" t="n"/>
      <c r="KE171" s="85" t="n"/>
      <c r="KF171" s="85" t="n"/>
      <c r="KG171" s="85" t="n"/>
      <c r="KH171" s="85" t="n"/>
      <c r="KI171" s="85" t="n"/>
      <c r="KJ171" s="85" t="n"/>
      <c r="KK171" s="85" t="n"/>
      <c r="KL171" s="85" t="n"/>
      <c r="KM171" s="85" t="n"/>
      <c r="KN171" s="85" t="n"/>
      <c r="KO171" s="85" t="n"/>
      <c r="KP171" s="85" t="n"/>
      <c r="KQ171" s="85" t="n"/>
      <c r="KR171" s="85" t="n"/>
      <c r="KS171" s="85" t="n"/>
      <c r="KT171" s="85" t="n"/>
      <c r="KU171" s="85" t="n"/>
      <c r="KV171" s="85" t="n"/>
      <c r="KW171" s="85" t="n"/>
      <c r="KX171" s="85" t="n"/>
      <c r="KY171" s="85" t="n"/>
      <c r="KZ171" s="85" t="n"/>
      <c r="LA171" s="85" t="n"/>
      <c r="LB171" s="85" t="n"/>
      <c r="LC171" s="85" t="n"/>
      <c r="LD171" s="85" t="n"/>
      <c r="LE171" s="85" t="n"/>
      <c r="LF171" s="85" t="n"/>
      <c r="LG171" s="85" t="n"/>
      <c r="LH171" s="85" t="n"/>
      <c r="LI171" s="85" t="n"/>
      <c r="LJ171" s="85" t="n"/>
      <c r="LK171" s="85" t="n"/>
      <c r="LL171" s="85" t="n"/>
      <c r="LM171" s="85" t="n"/>
      <c r="LN171" s="85" t="n"/>
      <c r="LO171" s="85" t="n"/>
      <c r="LP171" s="85" t="n"/>
      <c r="LQ171" s="85" t="n"/>
      <c r="LR171" s="85" t="n"/>
      <c r="LS171" s="85" t="n"/>
    </row>
    <row r="172" customFormat="1" s="79">
      <c r="B172" t="inlineStr">
        <is>
          <t>Recognised in profit or loss Deferred tax assets None Provisions</t>
        </is>
      </c>
      <c r="G172" t="n">
        <v>5380799</v>
      </c>
      <c r="H172" t="n">
        <v>0</v>
      </c>
      <c r="N172">
        <f>B172</f>
        <v/>
      </c>
      <c r="O172" t="inlineStr"/>
      <c r="P172" t="inlineStr"/>
      <c r="Q172" t="inlineStr"/>
      <c r="R172" t="inlineStr"/>
      <c r="S172">
        <f>G172*BS!$B$9</f>
        <v/>
      </c>
      <c r="T172">
        <f>H172*BS!$B$9</f>
        <v/>
      </c>
    </row>
    <row r="173" customFormat="1" s="79">
      <c r="B173" t="inlineStr">
        <is>
          <t>Recognised in profit or loss Deferred tax assets None Property, plant and equipment</t>
        </is>
      </c>
      <c r="G173" t="n">
        <v>0</v>
      </c>
      <c r="H173" t="n">
        <v>0</v>
      </c>
      <c r="N173">
        <f>B173</f>
        <v/>
      </c>
      <c r="O173" t="inlineStr"/>
      <c r="P173" t="inlineStr"/>
      <c r="Q173" t="inlineStr"/>
      <c r="R173" t="inlineStr"/>
      <c r="S173">
        <f>G173*BS!$B$9</f>
        <v/>
      </c>
      <c r="T173">
        <f>H173*BS!$B$9</f>
        <v/>
      </c>
    </row>
    <row r="174" customFormat="1" s="79">
      <c r="B174" t="inlineStr">
        <is>
          <t>Recognised in profit or loss Deferred tax assets None Prepayments</t>
        </is>
      </c>
      <c r="G174" t="n">
        <v>0</v>
      </c>
      <c r="H174" t="n">
        <v>0</v>
      </c>
      <c r="N174">
        <f>B174</f>
        <v/>
      </c>
      <c r="O174" t="inlineStr"/>
      <c r="P174" t="inlineStr"/>
      <c r="Q174" t="inlineStr"/>
      <c r="R174" t="inlineStr"/>
      <c r="S174">
        <f>G174*BS!$B$9</f>
        <v/>
      </c>
      <c r="T174">
        <f>H174*BS!$B$9</f>
        <v/>
      </c>
    </row>
    <row r="175" customFormat="1" s="79">
      <c r="B175" t="inlineStr">
        <is>
          <t>Recognised in profit or loss Deferred tax assets None Tax losses carried forward</t>
        </is>
      </c>
      <c r="G175" t="n">
        <v>0</v>
      </c>
      <c r="H175" t="n">
        <v>0</v>
      </c>
      <c r="N175">
        <f>B175</f>
        <v/>
      </c>
      <c r="O175" t="inlineStr"/>
      <c r="P175" t="inlineStr"/>
      <c r="Q175" t="inlineStr"/>
      <c r="R175" t="inlineStr"/>
      <c r="S175">
        <f>G175*BS!$B$9</f>
        <v/>
      </c>
      <c r="T175">
        <f>H175*BS!$B$9</f>
        <v/>
      </c>
    </row>
    <row r="176" customFormat="1" s="154">
      <c r="B176" t="inlineStr">
        <is>
          <t>Recognised in profit or loss Deferred tax assets Tax assets (liabilities) before set-off</t>
        </is>
      </c>
      <c r="G176" t="n">
        <v>5380799</v>
      </c>
      <c r="H176" t="n">
        <v>0</v>
      </c>
      <c r="N176">
        <f>B176</f>
        <v/>
      </c>
      <c r="O176" t="inlineStr"/>
      <c r="P176" t="inlineStr"/>
      <c r="Q176" t="inlineStr"/>
      <c r="R176" t="inlineStr"/>
      <c r="S176">
        <f>G176*BS!$B$9</f>
        <v/>
      </c>
      <c r="T176">
        <f>H176*BS!$B$9</f>
        <v/>
      </c>
    </row>
    <row r="177">
      <c r="B177" t="inlineStr">
        <is>
          <t>Recognised in profit or loss Deferred tax assets Tax assets (liabilities) before Set-off of tax</t>
        </is>
      </c>
      <c r="G177" t="n">
        <v>-367724</v>
      </c>
      <c r="H177" t="n">
        <v>0</v>
      </c>
      <c r="N177">
        <f>B177</f>
        <v/>
      </c>
      <c r="O177" t="inlineStr"/>
      <c r="P177" t="inlineStr"/>
      <c r="Q177" t="inlineStr"/>
      <c r="R177" t="inlineStr"/>
      <c r="S177">
        <f>G177*BS!$B$9</f>
        <v/>
      </c>
      <c r="T177">
        <f>H177*BS!$B$9</f>
        <v/>
      </c>
    </row>
    <row r="178">
      <c r="B178" t="inlineStr">
        <is>
          <t>Recognised in profit or loss Deferred tax assets Tax assets (liabilities) before Net tax assets</t>
        </is>
      </c>
      <c r="G178" t="n">
        <v>5013075</v>
      </c>
      <c r="H178" t="n">
        <v>0</v>
      </c>
      <c r="N178">
        <f>B178</f>
        <v/>
      </c>
      <c r="O178" t="inlineStr"/>
      <c r="P178" t="inlineStr"/>
      <c r="Q178" t="inlineStr"/>
      <c r="R178" t="inlineStr"/>
      <c r="S178">
        <f>G178*BS!$B$9</f>
        <v/>
      </c>
      <c r="T178">
        <f>H178*BS!$B$9</f>
        <v/>
      </c>
    </row>
    <row r="179">
      <c r="B179" t="inlineStr">
        <is>
          <t>Deferred tax assets Net None Provisions 5963695 244625</t>
        </is>
      </c>
      <c r="G179" t="n">
        <v>0</v>
      </c>
      <c r="H179" t="n">
        <v>6208320</v>
      </c>
      <c r="N179">
        <f>B179</f>
        <v/>
      </c>
      <c r="O179" t="inlineStr"/>
      <c r="P179" t="inlineStr"/>
      <c r="Q179" t="inlineStr"/>
      <c r="R179" t="inlineStr"/>
      <c r="S179">
        <f>G179*BS!$B$9</f>
        <v/>
      </c>
      <c r="T179">
        <f>H179*BS!$B$9</f>
        <v/>
      </c>
    </row>
    <row r="180">
      <c r="B180" t="inlineStr">
        <is>
          <t>Deferred tax assets Net None Property, plant and equipment (809,097) 116103</t>
        </is>
      </c>
      <c r="G180" t="n">
        <v>0</v>
      </c>
      <c r="H180" t="n">
        <v>-692994</v>
      </c>
      <c r="N180">
        <f>B180</f>
        <v/>
      </c>
      <c r="O180" t="inlineStr"/>
      <c r="P180" t="inlineStr"/>
      <c r="Q180" t="inlineStr"/>
      <c r="R180" t="inlineStr"/>
      <c r="S180">
        <f>G180*BS!$B$9</f>
        <v/>
      </c>
      <c r="T180">
        <f>H180*BS!$B$9</f>
        <v/>
      </c>
    </row>
    <row r="181">
      <c r="B181" t="inlineStr">
        <is>
          <t>Deferred tax assets Net None Prepayments (250,215) nan</t>
        </is>
      </c>
      <c r="G181" t="n">
        <v>0</v>
      </c>
      <c r="H181" t="n">
        <v>-250215</v>
      </c>
      <c r="N181">
        <f>B181</f>
        <v/>
      </c>
      <c r="O181" t="inlineStr"/>
      <c r="P181" t="inlineStr"/>
      <c r="Q181" t="inlineStr"/>
      <c r="R181" t="inlineStr"/>
      <c r="S181">
        <f>G181*BS!$B$9</f>
        <v/>
      </c>
      <c r="T181">
        <f>H181*BS!$B$9</f>
        <v/>
      </c>
    </row>
    <row r="182">
      <c r="B182" t="inlineStr">
        <is>
          <t>Deferred tax assets Net None Tax losses carried forward 33377 nan</t>
        </is>
      </c>
      <c r="G182" t="n">
        <v>0</v>
      </c>
      <c r="H182" t="n">
        <v>33377</v>
      </c>
      <c r="N182">
        <f>B182</f>
        <v/>
      </c>
      <c r="O182" t="inlineStr"/>
      <c r="P182" t="inlineStr"/>
      <c r="Q182" t="inlineStr"/>
      <c r="R182" t="inlineStr"/>
      <c r="S182">
        <f>G182*BS!$B$9</f>
        <v/>
      </c>
      <c r="T182">
        <f>H182*BS!$B$9</f>
        <v/>
      </c>
    </row>
    <row r="183">
      <c r="B183" t="inlineStr">
        <is>
          <t>Deferred tax assets Net Tax assets (liabilities) before set-off 4937760 360728</t>
        </is>
      </c>
      <c r="G183" t="n">
        <v>0</v>
      </c>
      <c r="H183" t="n">
        <v>5298488</v>
      </c>
      <c r="N183">
        <f>B183</f>
        <v/>
      </c>
      <c r="O183" t="inlineStr"/>
      <c r="P183" t="inlineStr"/>
      <c r="Q183" t="inlineStr"/>
      <c r="R183" t="inlineStr"/>
      <c r="S183">
        <f>G183*BS!$B$9</f>
        <v/>
      </c>
      <c r="T183">
        <f>H183*BS!$B$9</f>
        <v/>
      </c>
    </row>
    <row r="184">
      <c r="B184" t="inlineStr">
        <is>
          <t>Deferred tax assets Net Tax assets (liabilities) before Set-off of tax nan nan</t>
        </is>
      </c>
      <c r="G184" t="n">
        <v>0</v>
      </c>
      <c r="H184" t="n">
        <v>0</v>
      </c>
      <c r="N184">
        <f>B184</f>
        <v/>
      </c>
      <c r="O184" t="inlineStr"/>
      <c r="P184" t="inlineStr"/>
      <c r="Q184" t="inlineStr"/>
      <c r="R184" t="inlineStr"/>
      <c r="S184">
        <f>G184*BS!$B$9</f>
        <v/>
      </c>
      <c r="T184">
        <f>H184*BS!$B$9</f>
        <v/>
      </c>
    </row>
    <row r="185">
      <c r="B185" t="inlineStr">
        <is>
          <t>Deferred tax assets Net Tax assets (liabilities) before Net tax assets nan nan</t>
        </is>
      </c>
      <c r="G185" t="n">
        <v>0</v>
      </c>
      <c r="H185" t="n">
        <v>5298488</v>
      </c>
      <c r="N185">
        <f>B185</f>
        <v/>
      </c>
      <c r="O185" t="inlineStr"/>
      <c r="P185" t="inlineStr"/>
      <c r="Q185" t="inlineStr"/>
      <c r="R185" t="inlineStr"/>
      <c r="S185">
        <f>G185*BS!$B$9</f>
        <v/>
      </c>
      <c r="T185">
        <f>H185*BS!$B$9</f>
        <v/>
      </c>
    </row>
    <row r="186">
      <c r="B186" t="inlineStr">
        <is>
          <t>Deferred tax assets Deferred tax assets None Provisions 5963695 244625</t>
        </is>
      </c>
      <c r="G186" t="n">
        <v>6208320</v>
      </c>
      <c r="H186" t="n">
        <v>0</v>
      </c>
      <c r="N186">
        <f>B186</f>
        <v/>
      </c>
      <c r="O186" t="inlineStr"/>
      <c r="P186" t="inlineStr"/>
      <c r="Q186" t="inlineStr"/>
      <c r="R186" t="inlineStr"/>
      <c r="S186">
        <f>G186*BS!$B$9</f>
        <v/>
      </c>
      <c r="T186">
        <f>H186*BS!$B$9</f>
        <v/>
      </c>
    </row>
    <row r="187">
      <c r="B187" t="inlineStr">
        <is>
          <t>Deferred tax assets Deferred tax assets None Property, plant and equipment (809,097) 116103</t>
        </is>
      </c>
      <c r="G187" t="n">
        <v>0</v>
      </c>
      <c r="H187" t="n">
        <v>0</v>
      </c>
      <c r="N187">
        <f>B187</f>
        <v/>
      </c>
      <c r="O187" t="inlineStr"/>
      <c r="P187" t="inlineStr"/>
      <c r="Q187" t="inlineStr"/>
      <c r="R187" t="inlineStr"/>
      <c r="S187">
        <f>G187*BS!$B$9</f>
        <v/>
      </c>
      <c r="T187">
        <f>H187*BS!$B$9</f>
        <v/>
      </c>
    </row>
    <row r="188">
      <c r="B188" t="inlineStr">
        <is>
          <t>Deferred tax assets Deferred tax assets None Prepayments (250,215) nan</t>
        </is>
      </c>
      <c r="G188" t="n">
        <v>0</v>
      </c>
      <c r="H188" t="n">
        <v>0</v>
      </c>
      <c r="N188">
        <f>B188</f>
        <v/>
      </c>
      <c r="O188" t="inlineStr"/>
      <c r="P188" t="inlineStr"/>
      <c r="Q188" t="inlineStr"/>
      <c r="R188" t="inlineStr"/>
      <c r="S188">
        <f>G188*BS!$B$9</f>
        <v/>
      </c>
      <c r="T188">
        <f>H188*BS!$B$9</f>
        <v/>
      </c>
    </row>
    <row r="189">
      <c r="B189" t="inlineStr">
        <is>
          <t>Deferred tax assets Deferred tax assets None Tax losses carried forward 33377 nan</t>
        </is>
      </c>
      <c r="G189" t="n">
        <v>33377</v>
      </c>
      <c r="H189" t="n">
        <v>0</v>
      </c>
      <c r="N189">
        <f>B189</f>
        <v/>
      </c>
      <c r="O189" t="inlineStr"/>
      <c r="P189" t="inlineStr"/>
      <c r="Q189" t="inlineStr"/>
      <c r="R189" t="inlineStr"/>
      <c r="S189">
        <f>G189*BS!$B$9</f>
        <v/>
      </c>
      <c r="T189">
        <f>H189*BS!$B$9</f>
        <v/>
      </c>
    </row>
    <row r="190">
      <c r="B190" t="inlineStr">
        <is>
          <t>Deferred tax assets Deferred tax assets Tax assets (liabilities) before set-off 4937760 360728</t>
        </is>
      </c>
      <c r="G190" t="n">
        <v>6241697</v>
      </c>
      <c r="H190" t="n">
        <v>0</v>
      </c>
      <c r="N190">
        <f>B190</f>
        <v/>
      </c>
      <c r="O190" t="inlineStr"/>
      <c r="P190" t="inlineStr"/>
      <c r="Q190" t="inlineStr"/>
      <c r="R190" t="inlineStr"/>
      <c r="S190">
        <f>G190*BS!$B$9</f>
        <v/>
      </c>
      <c r="T190">
        <f>H190*BS!$B$9</f>
        <v/>
      </c>
    </row>
    <row r="191">
      <c r="B191" t="inlineStr">
        <is>
          <t>Deferred tax assets Deferred tax assets Tax assets (liabilities) before Set-off of tax nan nan</t>
        </is>
      </c>
      <c r="G191" t="n">
        <v>-943209</v>
      </c>
      <c r="H191" t="n">
        <v>0</v>
      </c>
      <c r="N191">
        <f>B191</f>
        <v/>
      </c>
      <c r="O191" t="inlineStr"/>
      <c r="P191" t="inlineStr"/>
      <c r="Q191" t="inlineStr"/>
      <c r="R191" t="inlineStr"/>
      <c r="S191">
        <f>G191*BS!$B$9</f>
        <v/>
      </c>
      <c r="T191">
        <f>H191*BS!$B$9</f>
        <v/>
      </c>
    </row>
    <row r="192">
      <c r="B192" t="inlineStr">
        <is>
          <t>Deferred tax assets Deferred tax assets Tax assets (liabilities) before Net tax assets nan nan</t>
        </is>
      </c>
      <c r="G192" t="n">
        <v>5298488</v>
      </c>
      <c r="H192" t="n">
        <v>0</v>
      </c>
      <c r="N192">
        <f>B192</f>
        <v/>
      </c>
      <c r="O192" t="inlineStr"/>
      <c r="P192" t="inlineStr"/>
      <c r="Q192" t="inlineStr"/>
      <c r="R192" t="inlineStr"/>
      <c r="S192">
        <f>G192*BS!$B$9</f>
        <v/>
      </c>
      <c r="T192">
        <f>H192*BS!$B$9</f>
        <v/>
      </c>
    </row>
    <row r="193">
      <c r="A193" s="618" t="n"/>
      <c r="B193" s="102" t="n"/>
      <c r="C193" s="103" t="n"/>
      <c r="D193" s="103" t="n"/>
      <c r="E193" s="103" t="n"/>
      <c r="F193" s="103" t="n"/>
      <c r="G193" s="103" t="n"/>
      <c r="H193" s="103" t="n"/>
      <c r="I193" s="934" t="n"/>
      <c r="J193" s="85" t="n"/>
      <c r="K193" s="85" t="n"/>
      <c r="L193" s="85" t="n"/>
      <c r="M193" s="85" t="n"/>
      <c r="N193" s="114" t="inlineStr"/>
      <c r="O193" s="115" t="inlineStr"/>
      <c r="P193" s="115" t="inlineStr"/>
      <c r="Q193" s="115" t="inlineStr"/>
      <c r="R193" s="115" t="inlineStr"/>
      <c r="S193" s="115" t="inlineStr"/>
      <c r="T193" s="115" t="inlineStr"/>
      <c r="U193" s="123" t="n"/>
      <c r="V193" s="941" t="n"/>
      <c r="W193" s="941" t="n"/>
      <c r="X193" s="85" t="n"/>
      <c r="Y193" s="85" t="n"/>
      <c r="Z193" s="85" t="n"/>
      <c r="AA193" s="85" t="n"/>
      <c r="AB193" s="85" t="n"/>
      <c r="AC193" s="85" t="n"/>
      <c r="AD193" s="85" t="n"/>
      <c r="AE193" s="85" t="n"/>
      <c r="AF193" s="85" t="n"/>
      <c r="AG193" s="85" t="n"/>
      <c r="AH193" s="85" t="n"/>
      <c r="AI193" s="85" t="n"/>
      <c r="AJ193" s="85" t="n"/>
      <c r="AK193" s="85" t="n"/>
      <c r="AL193" s="85" t="n"/>
      <c r="AM193" s="85" t="n"/>
      <c r="AN193" s="85" t="n"/>
      <c r="AO193" s="85" t="n"/>
      <c r="AP193" s="85" t="n"/>
      <c r="AQ193" s="85" t="n"/>
      <c r="AR193" s="85" t="n"/>
      <c r="AS193" s="85" t="n"/>
      <c r="AT193" s="85" t="n"/>
      <c r="AU193" s="85" t="n"/>
      <c r="AV193" s="85" t="n"/>
      <c r="AW193" s="85" t="n"/>
      <c r="AX193" s="85" t="n"/>
      <c r="AY193" s="85" t="n"/>
      <c r="AZ193" s="85" t="n"/>
      <c r="BA193" s="85" t="n"/>
      <c r="BB193" s="85" t="n"/>
      <c r="BC193" s="85" t="n"/>
      <c r="BD193" s="85" t="n"/>
      <c r="BE193" s="85" t="n"/>
      <c r="BF193" s="85" t="n"/>
      <c r="BG193" s="85" t="n"/>
      <c r="BH193" s="85" t="n"/>
      <c r="BI193" s="85" t="n"/>
      <c r="BJ193" s="85" t="n"/>
      <c r="BK193" s="85" t="n"/>
      <c r="BL193" s="85" t="n"/>
      <c r="BM193" s="85" t="n"/>
      <c r="BN193" s="85" t="n"/>
      <c r="BO193" s="85" t="n"/>
      <c r="BP193" s="85" t="n"/>
      <c r="BQ193" s="85" t="n"/>
      <c r="BR193" s="85" t="n"/>
      <c r="BS193" s="85" t="n"/>
      <c r="BT193" s="85" t="n"/>
      <c r="BU193" s="85" t="n"/>
      <c r="BV193" s="85" t="n"/>
      <c r="BW193" s="85" t="n"/>
      <c r="BX193" s="85" t="n"/>
      <c r="BY193" s="85" t="n"/>
      <c r="BZ193" s="85" t="n"/>
      <c r="CA193" s="85" t="n"/>
      <c r="CB193" s="85" t="n"/>
      <c r="CC193" s="85" t="n"/>
      <c r="CD193" s="85" t="n"/>
      <c r="CE193" s="85" t="n"/>
      <c r="CF193" s="85" t="n"/>
      <c r="CG193" s="85" t="n"/>
      <c r="CH193" s="85" t="n"/>
      <c r="CI193" s="85" t="n"/>
      <c r="CJ193" s="85" t="n"/>
      <c r="CK193" s="85" t="n"/>
      <c r="CL193" s="85" t="n"/>
      <c r="CM193" s="85" t="n"/>
      <c r="CN193" s="85" t="n"/>
      <c r="CO193" s="85" t="n"/>
      <c r="CP193" s="85" t="n"/>
      <c r="CQ193" s="85" t="n"/>
      <c r="CR193" s="85" t="n"/>
      <c r="CS193" s="85" t="n"/>
      <c r="CT193" s="85" t="n"/>
      <c r="CU193" s="85" t="n"/>
      <c r="CV193" s="85" t="n"/>
      <c r="CW193" s="85" t="n"/>
      <c r="CX193" s="85" t="n"/>
      <c r="CY193" s="85" t="n"/>
      <c r="CZ193" s="85" t="n"/>
      <c r="DA193" s="85" t="n"/>
      <c r="DB193" s="85" t="n"/>
      <c r="DC193" s="85" t="n"/>
      <c r="DD193" s="85" t="n"/>
      <c r="DE193" s="85" t="n"/>
      <c r="DF193" s="85" t="n"/>
      <c r="DG193" s="85" t="n"/>
      <c r="DH193" s="85" t="n"/>
      <c r="DI193" s="85" t="n"/>
      <c r="DJ193" s="85" t="n"/>
      <c r="DK193" s="85" t="n"/>
      <c r="DL193" s="85" t="n"/>
      <c r="DM193" s="85" t="n"/>
      <c r="DN193" s="85" t="n"/>
      <c r="DO193" s="85" t="n"/>
      <c r="DP193" s="85" t="n"/>
      <c r="DQ193" s="85" t="n"/>
      <c r="DR193" s="85" t="n"/>
      <c r="DS193" s="85" t="n"/>
      <c r="DT193" s="85" t="n"/>
      <c r="DU193" s="85" t="n"/>
      <c r="DV193" s="85" t="n"/>
      <c r="DW193" s="85" t="n"/>
      <c r="DX193" s="85" t="n"/>
      <c r="DY193" s="85" t="n"/>
      <c r="DZ193" s="85" t="n"/>
      <c r="EA193" s="85" t="n"/>
      <c r="EB193" s="85" t="n"/>
      <c r="EC193" s="85" t="n"/>
      <c r="ED193" s="85" t="n"/>
      <c r="EE193" s="85" t="n"/>
      <c r="EF193" s="85" t="n"/>
      <c r="EG193" s="85" t="n"/>
      <c r="EH193" s="85" t="n"/>
      <c r="EI193" s="85" t="n"/>
      <c r="EJ193" s="85" t="n"/>
      <c r="EK193" s="85" t="n"/>
      <c r="EL193" s="85" t="n"/>
      <c r="EM193" s="85" t="n"/>
      <c r="EN193" s="85" t="n"/>
      <c r="EO193" s="85" t="n"/>
      <c r="EP193" s="85" t="n"/>
      <c r="EQ193" s="85" t="n"/>
      <c r="ER193" s="85" t="n"/>
      <c r="ES193" s="85" t="n"/>
      <c r="ET193" s="85" t="n"/>
      <c r="EU193" s="85" t="n"/>
      <c r="EV193" s="85" t="n"/>
      <c r="EW193" s="85" t="n"/>
      <c r="EX193" s="85" t="n"/>
      <c r="EY193" s="85" t="n"/>
      <c r="EZ193" s="85" t="n"/>
      <c r="FA193" s="85" t="n"/>
      <c r="FB193" s="85" t="n"/>
      <c r="FC193" s="85" t="n"/>
      <c r="FD193" s="85" t="n"/>
      <c r="FE193" s="85" t="n"/>
      <c r="FF193" s="85" t="n"/>
      <c r="FG193" s="85" t="n"/>
      <c r="FH193" s="85" t="n"/>
      <c r="FI193" s="85" t="n"/>
      <c r="FJ193" s="85" t="n"/>
      <c r="FK193" s="85" t="n"/>
      <c r="FL193" s="85" t="n"/>
      <c r="FM193" s="85" t="n"/>
      <c r="FN193" s="85" t="n"/>
      <c r="FO193" s="85" t="n"/>
      <c r="FP193" s="85" t="n"/>
      <c r="FQ193" s="85" t="n"/>
      <c r="FR193" s="85" t="n"/>
      <c r="FS193" s="85" t="n"/>
      <c r="FT193" s="85" t="n"/>
      <c r="FU193" s="85" t="n"/>
      <c r="FV193" s="85" t="n"/>
      <c r="FW193" s="85" t="n"/>
      <c r="FX193" s="85" t="n"/>
      <c r="FY193" s="85" t="n"/>
      <c r="FZ193" s="85" t="n"/>
      <c r="GA193" s="85" t="n"/>
      <c r="GB193" s="85" t="n"/>
      <c r="GC193" s="85" t="n"/>
      <c r="GD193" s="85" t="n"/>
      <c r="GE193" s="85" t="n"/>
      <c r="GF193" s="85" t="n"/>
      <c r="GG193" s="85" t="n"/>
      <c r="GH193" s="85" t="n"/>
      <c r="GI193" s="85" t="n"/>
      <c r="GJ193" s="85" t="n"/>
      <c r="GK193" s="85" t="n"/>
      <c r="GL193" s="85" t="n"/>
      <c r="GM193" s="85" t="n"/>
      <c r="GN193" s="85" t="n"/>
      <c r="GO193" s="85" t="n"/>
      <c r="GP193" s="85" t="n"/>
      <c r="GQ193" s="85" t="n"/>
      <c r="GR193" s="85" t="n"/>
      <c r="GS193" s="85" t="n"/>
      <c r="GT193" s="85" t="n"/>
      <c r="GU193" s="85" t="n"/>
      <c r="GV193" s="85" t="n"/>
      <c r="GW193" s="85" t="n"/>
      <c r="GX193" s="85" t="n"/>
      <c r="GY193" s="85" t="n"/>
      <c r="GZ193" s="85" t="n"/>
      <c r="HA193" s="85" t="n"/>
      <c r="HB193" s="85" t="n"/>
      <c r="HC193" s="85" t="n"/>
      <c r="HD193" s="85" t="n"/>
      <c r="HE193" s="85" t="n"/>
      <c r="HF193" s="85" t="n"/>
      <c r="HG193" s="85" t="n"/>
      <c r="HH193" s="85" t="n"/>
      <c r="HI193" s="85" t="n"/>
      <c r="HJ193" s="85" t="n"/>
      <c r="HK193" s="85" t="n"/>
      <c r="HL193" s="85" t="n"/>
      <c r="HM193" s="85" t="n"/>
      <c r="HN193" s="85" t="n"/>
      <c r="HO193" s="85" t="n"/>
      <c r="HP193" s="85" t="n"/>
      <c r="HQ193" s="85" t="n"/>
      <c r="HR193" s="85" t="n"/>
      <c r="HS193" s="85" t="n"/>
      <c r="HT193" s="85" t="n"/>
      <c r="HU193" s="85" t="n"/>
      <c r="HV193" s="85" t="n"/>
      <c r="HW193" s="85" t="n"/>
      <c r="HX193" s="85" t="n"/>
      <c r="HY193" s="85" t="n"/>
      <c r="HZ193" s="85" t="n"/>
      <c r="IA193" s="85" t="n"/>
      <c r="IB193" s="85" t="n"/>
      <c r="IC193" s="85" t="n"/>
      <c r="ID193" s="85" t="n"/>
      <c r="IE193" s="85" t="n"/>
      <c r="IF193" s="85" t="n"/>
      <c r="IG193" s="85" t="n"/>
      <c r="IH193" s="85" t="n"/>
      <c r="II193" s="85" t="n"/>
      <c r="IJ193" s="85" t="n"/>
      <c r="IK193" s="85" t="n"/>
      <c r="IL193" s="85" t="n"/>
      <c r="IM193" s="85" t="n"/>
      <c r="IN193" s="85" t="n"/>
      <c r="IO193" s="85" t="n"/>
      <c r="IP193" s="85" t="n"/>
      <c r="IQ193" s="85" t="n"/>
      <c r="IR193" s="85" t="n"/>
      <c r="IS193" s="85" t="n"/>
      <c r="IT193" s="85" t="n"/>
      <c r="IU193" s="85" t="n"/>
      <c r="IV193" s="85" t="n"/>
      <c r="IW193" s="85" t="n"/>
      <c r="IX193" s="85" t="n"/>
      <c r="IY193" s="85" t="n"/>
      <c r="IZ193" s="85" t="n"/>
      <c r="JA193" s="85" t="n"/>
      <c r="JB193" s="85" t="n"/>
      <c r="JC193" s="85" t="n"/>
      <c r="JD193" s="85" t="n"/>
      <c r="JE193" s="85" t="n"/>
      <c r="JF193" s="85" t="n"/>
      <c r="JG193" s="85" t="n"/>
      <c r="JH193" s="85" t="n"/>
      <c r="JI193" s="85" t="n"/>
      <c r="JJ193" s="85" t="n"/>
      <c r="JK193" s="85" t="n"/>
      <c r="JL193" s="85" t="n"/>
      <c r="JM193" s="85" t="n"/>
      <c r="JN193" s="85" t="n"/>
      <c r="JO193" s="85" t="n"/>
      <c r="JP193" s="85" t="n"/>
      <c r="JQ193" s="85" t="n"/>
      <c r="JR193" s="85" t="n"/>
      <c r="JS193" s="85" t="n"/>
      <c r="JT193" s="85" t="n"/>
      <c r="JU193" s="85" t="n"/>
      <c r="JV193" s="85" t="n"/>
      <c r="JW193" s="85" t="n"/>
      <c r="JX193" s="85" t="n"/>
      <c r="JY193" s="85" t="n"/>
      <c r="JZ193" s="85" t="n"/>
      <c r="KA193" s="85" t="n"/>
      <c r="KB193" s="85" t="n"/>
      <c r="KC193" s="85" t="n"/>
      <c r="KD193" s="85" t="n"/>
      <c r="KE193" s="85" t="n"/>
      <c r="KF193" s="85" t="n"/>
      <c r="KG193" s="85" t="n"/>
      <c r="KH193" s="85" t="n"/>
      <c r="KI193" s="85" t="n"/>
      <c r="KJ193" s="85" t="n"/>
      <c r="KK193" s="85" t="n"/>
      <c r="KL193" s="85" t="n"/>
      <c r="KM193" s="85" t="n"/>
      <c r="KN193" s="85" t="n"/>
      <c r="KO193" s="85" t="n"/>
      <c r="KP193" s="85" t="n"/>
      <c r="KQ193" s="85" t="n"/>
      <c r="KR193" s="85" t="n"/>
      <c r="KS193" s="85" t="n"/>
      <c r="KT193" s="85" t="n"/>
      <c r="KU193" s="85" t="n"/>
      <c r="KV193" s="85" t="n"/>
      <c r="KW193" s="85" t="n"/>
      <c r="KX193" s="85" t="n"/>
      <c r="KY193" s="85" t="n"/>
      <c r="KZ193" s="85" t="n"/>
      <c r="LA193" s="85" t="n"/>
      <c r="LB193" s="85" t="n"/>
      <c r="LC193" s="85" t="n"/>
      <c r="LD193" s="85" t="n"/>
      <c r="LE193" s="85" t="n"/>
      <c r="LF193" s="85" t="n"/>
      <c r="LG193" s="85" t="n"/>
      <c r="LH193" s="85" t="n"/>
      <c r="LI193" s="85" t="n"/>
      <c r="LJ193" s="85" t="n"/>
      <c r="LK193" s="85" t="n"/>
      <c r="LL193" s="85" t="n"/>
      <c r="LM193" s="85" t="n"/>
      <c r="LN193" s="85" t="n"/>
      <c r="LO193" s="85" t="n"/>
      <c r="LP193" s="85" t="n"/>
      <c r="LQ193" s="85" t="n"/>
      <c r="LR193" s="85" t="n"/>
      <c r="LS193" s="85" t="n"/>
    </row>
    <row r="194">
      <c r="A194" s="618" t="n"/>
      <c r="B194" s="102" t="n"/>
      <c r="C194" s="939" t="n"/>
      <c r="D194" s="939" t="n"/>
      <c r="E194" s="939" t="n"/>
      <c r="F194" s="939" t="n"/>
      <c r="G194" s="939" t="n"/>
      <c r="H194" s="939" t="n"/>
      <c r="I194" s="928" t="n"/>
      <c r="N194" s="105" t="inlineStr"/>
      <c r="O194" s="106" t="inlineStr"/>
      <c r="P194" s="106" t="inlineStr"/>
      <c r="Q194" s="106" t="inlineStr"/>
      <c r="R194" s="106" t="inlineStr"/>
      <c r="S194" s="106" t="inlineStr"/>
      <c r="T194" s="106" t="inlineStr"/>
      <c r="U194" s="107" t="n"/>
      <c r="V194" s="927" t="n"/>
      <c r="W194" s="927" t="n"/>
    </row>
    <row r="195">
      <c r="A195" s="618" t="inlineStr">
        <is>
          <t>K25</t>
        </is>
      </c>
      <c r="B195" s="96" t="inlineStr">
        <is>
          <t>Total</t>
        </is>
      </c>
      <c r="C195" s="940">
        <f>SUM(INDIRECT(ADDRESS(MATCH("K24",$A:$A,0)+1,COLUMN(C$12),4)&amp;":"&amp;ADDRESS(MATCH("K25",$A:$A,0)-1,COLUMN(C$12),4)))</f>
        <v/>
      </c>
      <c r="D195" s="940">
        <f>SUM(INDIRECT(ADDRESS(MATCH("K24",$A:$A,0)+1,COLUMN(D$12),4)&amp;":"&amp;ADDRESS(MATCH("K25",$A:$A,0)-1,COLUMN(D$12),4)))</f>
        <v/>
      </c>
      <c r="E195" s="940">
        <f>SUM(INDIRECT(ADDRESS(MATCH("K24",$A:$A,0)+1,COLUMN(E$12),4)&amp;":"&amp;ADDRESS(MATCH("K25",$A:$A,0)-1,COLUMN(E$12),4)))</f>
        <v/>
      </c>
      <c r="F195" s="940">
        <f>SUM(INDIRECT(ADDRESS(MATCH("K24",$A:$A,0)+1,COLUMN(F$12),4)&amp;":"&amp;ADDRESS(MATCH("K25",$A:$A,0)-1,COLUMN(F$12),4)))</f>
        <v/>
      </c>
      <c r="G195" s="940">
        <f>SUM(INDIRECT(ADDRESS(MATCH("K24",$A:$A,0)+1,COLUMN(G$12),4)&amp;":"&amp;ADDRESS(MATCH("K25",$A:$A,0)-1,COLUMN(G$12),4)))</f>
        <v/>
      </c>
      <c r="H195" s="940">
        <f>SUM(INDIRECT(ADDRESS(MATCH("K24",$A:$A,0)+1,COLUMN(H$12),4)&amp;":"&amp;ADDRESS(MATCH("K25",$A:$A,0)-1,COLUMN(H$12),4)))</f>
        <v/>
      </c>
      <c r="I195" s="928" t="n"/>
      <c r="N195" s="105">
        <f>B195</f>
        <v/>
      </c>
      <c r="O195" s="106">
        <f>C195*BS!$B$9</f>
        <v/>
      </c>
      <c r="P195" s="106">
        <f>D195*BS!$B$9</f>
        <v/>
      </c>
      <c r="Q195" s="106">
        <f>E195*BS!$B$9</f>
        <v/>
      </c>
      <c r="R195" s="106">
        <f>F195*BS!$B$9</f>
        <v/>
      </c>
      <c r="S195" s="106">
        <f>G195*BS!$B$9</f>
        <v/>
      </c>
      <c r="T195" s="106">
        <f>H195*BS!$B$9</f>
        <v/>
      </c>
      <c r="U195" s="107" t="n"/>
      <c r="V195" s="927" t="n"/>
      <c r="W195" s="927" t="n"/>
    </row>
    <row r="196">
      <c r="A196" s="618" t="inlineStr">
        <is>
          <t>K26</t>
        </is>
      </c>
      <c r="B196" s="96" t="inlineStr">
        <is>
          <t>Other Non-Current Assets</t>
        </is>
      </c>
      <c r="C196" s="954" t="n"/>
      <c r="D196" s="954" t="n"/>
      <c r="E196" s="954" t="n"/>
      <c r="F196" s="954" t="n"/>
      <c r="G196" s="954" t="n"/>
      <c r="H196" s="954" t="n"/>
      <c r="I196" s="934" t="n"/>
      <c r="J196" s="85" t="n"/>
      <c r="K196" s="950" t="n"/>
      <c r="L196" s="950" t="n"/>
      <c r="M196" s="85" t="n"/>
      <c r="N196" s="114">
        <f>B196</f>
        <v/>
      </c>
      <c r="O196" s="115" t="inlineStr"/>
      <c r="P196" s="115" t="inlineStr"/>
      <c r="Q196" s="115" t="inlineStr"/>
      <c r="R196" s="115" t="inlineStr"/>
      <c r="S196" s="115" t="inlineStr"/>
      <c r="T196" s="115" t="inlineStr"/>
      <c r="U196" s="935">
        <f>I164</f>
        <v/>
      </c>
      <c r="V196" s="941" t="n"/>
      <c r="W196" s="941" t="n"/>
      <c r="X196" s="85" t="n"/>
      <c r="Y196" s="85" t="n"/>
      <c r="Z196" s="85" t="n"/>
      <c r="AA196" s="85" t="n"/>
      <c r="AB196" s="85" t="n"/>
      <c r="AC196" s="85" t="n"/>
      <c r="AD196" s="85" t="n"/>
      <c r="AE196" s="85" t="n"/>
      <c r="AF196" s="85" t="n"/>
      <c r="AG196" s="85" t="n"/>
      <c r="AH196" s="85" t="n"/>
      <c r="AI196" s="85" t="n"/>
      <c r="AJ196" s="85" t="n"/>
      <c r="AK196" s="85" t="n"/>
      <c r="AL196" s="85" t="n"/>
      <c r="AM196" s="85" t="n"/>
      <c r="AN196" s="85" t="n"/>
      <c r="AO196" s="85" t="n"/>
      <c r="AP196" s="85" t="n"/>
      <c r="AQ196" s="85" t="n"/>
      <c r="AR196" s="85" t="n"/>
      <c r="AS196" s="85" t="n"/>
      <c r="AT196" s="85" t="n"/>
      <c r="AU196" s="85" t="n"/>
      <c r="AV196" s="85" t="n"/>
      <c r="AW196" s="85" t="n"/>
      <c r="AX196" s="85" t="n"/>
      <c r="AY196" s="85" t="n"/>
      <c r="AZ196" s="85" t="n"/>
      <c r="BA196" s="85" t="n"/>
      <c r="BB196" s="85" t="n"/>
      <c r="BC196" s="85" t="n"/>
      <c r="BD196" s="85" t="n"/>
      <c r="BE196" s="85" t="n"/>
      <c r="BF196" s="85" t="n"/>
      <c r="BG196" s="85" t="n"/>
      <c r="BH196" s="85" t="n"/>
      <c r="BI196" s="85" t="n"/>
      <c r="BJ196" s="85" t="n"/>
      <c r="BK196" s="85" t="n"/>
      <c r="BL196" s="85" t="n"/>
      <c r="BM196" s="85" t="n"/>
      <c r="BN196" s="85" t="n"/>
      <c r="BO196" s="85" t="n"/>
      <c r="BP196" s="85" t="n"/>
      <c r="BQ196" s="85" t="n"/>
      <c r="BR196" s="85" t="n"/>
      <c r="BS196" s="85" t="n"/>
      <c r="BT196" s="85" t="n"/>
      <c r="BU196" s="85" t="n"/>
      <c r="BV196" s="85" t="n"/>
      <c r="BW196" s="85" t="n"/>
      <c r="BX196" s="85" t="n"/>
      <c r="BY196" s="85" t="n"/>
      <c r="BZ196" s="85" t="n"/>
      <c r="CA196" s="85" t="n"/>
      <c r="CB196" s="85" t="n"/>
      <c r="CC196" s="85" t="n"/>
      <c r="CD196" s="85" t="n"/>
      <c r="CE196" s="85" t="n"/>
      <c r="CF196" s="85" t="n"/>
      <c r="CG196" s="85" t="n"/>
      <c r="CH196" s="85" t="n"/>
      <c r="CI196" s="85" t="n"/>
      <c r="CJ196" s="85" t="n"/>
      <c r="CK196" s="85" t="n"/>
      <c r="CL196" s="85" t="n"/>
      <c r="CM196" s="85" t="n"/>
      <c r="CN196" s="85" t="n"/>
      <c r="CO196" s="85" t="n"/>
      <c r="CP196" s="85" t="n"/>
      <c r="CQ196" s="85" t="n"/>
      <c r="CR196" s="85" t="n"/>
      <c r="CS196" s="85" t="n"/>
      <c r="CT196" s="85" t="n"/>
      <c r="CU196" s="85" t="n"/>
      <c r="CV196" s="85" t="n"/>
      <c r="CW196" s="85" t="n"/>
      <c r="CX196" s="85" t="n"/>
      <c r="CY196" s="85" t="n"/>
      <c r="CZ196" s="85" t="n"/>
      <c r="DA196" s="85" t="n"/>
      <c r="DB196" s="85" t="n"/>
      <c r="DC196" s="85" t="n"/>
      <c r="DD196" s="85" t="n"/>
      <c r="DE196" s="85" t="n"/>
      <c r="DF196" s="85" t="n"/>
      <c r="DG196" s="85" t="n"/>
      <c r="DH196" s="85" t="n"/>
      <c r="DI196" s="85" t="n"/>
      <c r="DJ196" s="85" t="n"/>
      <c r="DK196" s="85" t="n"/>
      <c r="DL196" s="85" t="n"/>
      <c r="DM196" s="85" t="n"/>
      <c r="DN196" s="85" t="n"/>
      <c r="DO196" s="85" t="n"/>
      <c r="DP196" s="85" t="n"/>
      <c r="DQ196" s="85" t="n"/>
      <c r="DR196" s="85" t="n"/>
      <c r="DS196" s="85" t="n"/>
      <c r="DT196" s="85" t="n"/>
      <c r="DU196" s="85" t="n"/>
      <c r="DV196" s="85" t="n"/>
      <c r="DW196" s="85" t="n"/>
      <c r="DX196" s="85" t="n"/>
      <c r="DY196" s="85" t="n"/>
      <c r="DZ196" s="85" t="n"/>
      <c r="EA196" s="85" t="n"/>
      <c r="EB196" s="85" t="n"/>
      <c r="EC196" s="85" t="n"/>
      <c r="ED196" s="85" t="n"/>
      <c r="EE196" s="85" t="n"/>
      <c r="EF196" s="85" t="n"/>
      <c r="EG196" s="85" t="n"/>
      <c r="EH196" s="85" t="n"/>
      <c r="EI196" s="85" t="n"/>
      <c r="EJ196" s="85" t="n"/>
      <c r="EK196" s="85" t="n"/>
      <c r="EL196" s="85" t="n"/>
      <c r="EM196" s="85" t="n"/>
      <c r="EN196" s="85" t="n"/>
      <c r="EO196" s="85" t="n"/>
      <c r="EP196" s="85" t="n"/>
      <c r="EQ196" s="85" t="n"/>
      <c r="ER196" s="85" t="n"/>
      <c r="ES196" s="85" t="n"/>
      <c r="ET196" s="85" t="n"/>
      <c r="EU196" s="85" t="n"/>
      <c r="EV196" s="85" t="n"/>
      <c r="EW196" s="85" t="n"/>
      <c r="EX196" s="85" t="n"/>
      <c r="EY196" s="85" t="n"/>
      <c r="EZ196" s="85" t="n"/>
      <c r="FA196" s="85" t="n"/>
      <c r="FB196" s="85" t="n"/>
      <c r="FC196" s="85" t="n"/>
      <c r="FD196" s="85" t="n"/>
      <c r="FE196" s="85" t="n"/>
      <c r="FF196" s="85" t="n"/>
      <c r="FG196" s="85" t="n"/>
      <c r="FH196" s="85" t="n"/>
      <c r="FI196" s="85" t="n"/>
      <c r="FJ196" s="85" t="n"/>
      <c r="FK196" s="85" t="n"/>
      <c r="FL196" s="85" t="n"/>
      <c r="FM196" s="85" t="n"/>
      <c r="FN196" s="85" t="n"/>
      <c r="FO196" s="85" t="n"/>
      <c r="FP196" s="85" t="n"/>
      <c r="FQ196" s="85" t="n"/>
      <c r="FR196" s="85" t="n"/>
      <c r="FS196" s="85" t="n"/>
      <c r="FT196" s="85" t="n"/>
      <c r="FU196" s="85" t="n"/>
      <c r="FV196" s="85" t="n"/>
      <c r="FW196" s="85" t="n"/>
      <c r="FX196" s="85" t="n"/>
      <c r="FY196" s="85" t="n"/>
      <c r="FZ196" s="85" t="n"/>
      <c r="GA196" s="85" t="n"/>
      <c r="GB196" s="85" t="n"/>
      <c r="GC196" s="85" t="n"/>
      <c r="GD196" s="85" t="n"/>
      <c r="GE196" s="85" t="n"/>
      <c r="GF196" s="85" t="n"/>
      <c r="GG196" s="85" t="n"/>
      <c r="GH196" s="85" t="n"/>
      <c r="GI196" s="85" t="n"/>
      <c r="GJ196" s="85" t="n"/>
      <c r="GK196" s="85" t="n"/>
      <c r="GL196" s="85" t="n"/>
      <c r="GM196" s="85" t="n"/>
      <c r="GN196" s="85" t="n"/>
      <c r="GO196" s="85" t="n"/>
      <c r="GP196" s="85" t="n"/>
      <c r="GQ196" s="85" t="n"/>
      <c r="GR196" s="85" t="n"/>
      <c r="GS196" s="85" t="n"/>
      <c r="GT196" s="85" t="n"/>
      <c r="GU196" s="85" t="n"/>
      <c r="GV196" s="85" t="n"/>
      <c r="GW196" s="85" t="n"/>
      <c r="GX196" s="85" t="n"/>
      <c r="GY196" s="85" t="n"/>
      <c r="GZ196" s="85" t="n"/>
      <c r="HA196" s="85" t="n"/>
      <c r="HB196" s="85" t="n"/>
      <c r="HC196" s="85" t="n"/>
      <c r="HD196" s="85" t="n"/>
      <c r="HE196" s="85" t="n"/>
      <c r="HF196" s="85" t="n"/>
      <c r="HG196" s="85" t="n"/>
      <c r="HH196" s="85" t="n"/>
      <c r="HI196" s="85" t="n"/>
      <c r="HJ196" s="85" t="n"/>
      <c r="HK196" s="85" t="n"/>
      <c r="HL196" s="85" t="n"/>
      <c r="HM196" s="85" t="n"/>
      <c r="HN196" s="85" t="n"/>
      <c r="HO196" s="85" t="n"/>
      <c r="HP196" s="85" t="n"/>
      <c r="HQ196" s="85" t="n"/>
      <c r="HR196" s="85" t="n"/>
      <c r="HS196" s="85" t="n"/>
      <c r="HT196" s="85" t="n"/>
      <c r="HU196" s="85" t="n"/>
      <c r="HV196" s="85" t="n"/>
      <c r="HW196" s="85" t="n"/>
      <c r="HX196" s="85" t="n"/>
      <c r="HY196" s="85" t="n"/>
      <c r="HZ196" s="85" t="n"/>
      <c r="IA196" s="85" t="n"/>
      <c r="IB196" s="85" t="n"/>
      <c r="IC196" s="85" t="n"/>
      <c r="ID196" s="85" t="n"/>
      <c r="IE196" s="85" t="n"/>
      <c r="IF196" s="85" t="n"/>
      <c r="IG196" s="85" t="n"/>
      <c r="IH196" s="85" t="n"/>
      <c r="II196" s="85" t="n"/>
      <c r="IJ196" s="85" t="n"/>
      <c r="IK196" s="85" t="n"/>
      <c r="IL196" s="85" t="n"/>
      <c r="IM196" s="85" t="n"/>
      <c r="IN196" s="85" t="n"/>
      <c r="IO196" s="85" t="n"/>
      <c r="IP196" s="85" t="n"/>
      <c r="IQ196" s="85" t="n"/>
      <c r="IR196" s="85" t="n"/>
      <c r="IS196" s="85" t="n"/>
      <c r="IT196" s="85" t="n"/>
      <c r="IU196" s="85" t="n"/>
      <c r="IV196" s="85" t="n"/>
      <c r="IW196" s="85" t="n"/>
      <c r="IX196" s="85" t="n"/>
      <c r="IY196" s="85" t="n"/>
      <c r="IZ196" s="85" t="n"/>
      <c r="JA196" s="85" t="n"/>
      <c r="JB196" s="85" t="n"/>
      <c r="JC196" s="85" t="n"/>
      <c r="JD196" s="85" t="n"/>
      <c r="JE196" s="85" t="n"/>
      <c r="JF196" s="85" t="n"/>
      <c r="JG196" s="85" t="n"/>
      <c r="JH196" s="85" t="n"/>
      <c r="JI196" s="85" t="n"/>
      <c r="JJ196" s="85" t="n"/>
      <c r="JK196" s="85" t="n"/>
      <c r="JL196" s="85" t="n"/>
      <c r="JM196" s="85" t="n"/>
      <c r="JN196" s="85" t="n"/>
      <c r="JO196" s="85" t="n"/>
      <c r="JP196" s="85" t="n"/>
      <c r="JQ196" s="85" t="n"/>
      <c r="JR196" s="85" t="n"/>
      <c r="JS196" s="85" t="n"/>
      <c r="JT196" s="85" t="n"/>
      <c r="JU196" s="85" t="n"/>
      <c r="JV196" s="85" t="n"/>
      <c r="JW196" s="85" t="n"/>
      <c r="JX196" s="85" t="n"/>
      <c r="JY196" s="85" t="n"/>
      <c r="JZ196" s="85" t="n"/>
      <c r="KA196" s="85" t="n"/>
      <c r="KB196" s="85" t="n"/>
      <c r="KC196" s="85" t="n"/>
      <c r="KD196" s="85" t="n"/>
      <c r="KE196" s="85" t="n"/>
      <c r="KF196" s="85" t="n"/>
      <c r="KG196" s="85" t="n"/>
      <c r="KH196" s="85" t="n"/>
      <c r="KI196" s="85" t="n"/>
      <c r="KJ196" s="85" t="n"/>
      <c r="KK196" s="85" t="n"/>
      <c r="KL196" s="85" t="n"/>
      <c r="KM196" s="85" t="n"/>
      <c r="KN196" s="85" t="n"/>
      <c r="KO196" s="85" t="n"/>
      <c r="KP196" s="85" t="n"/>
      <c r="KQ196" s="85" t="n"/>
      <c r="KR196" s="85" t="n"/>
      <c r="KS196" s="85" t="n"/>
      <c r="KT196" s="85" t="n"/>
      <c r="KU196" s="85" t="n"/>
      <c r="KV196" s="85" t="n"/>
      <c r="KW196" s="85" t="n"/>
      <c r="KX196" s="85" t="n"/>
      <c r="KY196" s="85" t="n"/>
      <c r="KZ196" s="85" t="n"/>
      <c r="LA196" s="85" t="n"/>
      <c r="LB196" s="85" t="n"/>
      <c r="LC196" s="85" t="n"/>
      <c r="LD196" s="85" t="n"/>
      <c r="LE196" s="85" t="n"/>
      <c r="LF196" s="85" t="n"/>
      <c r="LG196" s="85" t="n"/>
      <c r="LH196" s="85" t="n"/>
      <c r="LI196" s="85" t="n"/>
      <c r="LJ196" s="85" t="n"/>
      <c r="LK196" s="85" t="n"/>
      <c r="LL196" s="85" t="n"/>
      <c r="LM196" s="85" t="n"/>
      <c r="LN196" s="85" t="n"/>
      <c r="LO196" s="85" t="n"/>
      <c r="LP196" s="85" t="n"/>
      <c r="LQ196" s="85" t="n"/>
      <c r="LR196" s="85" t="n"/>
      <c r="LS196" s="85" t="n"/>
    </row>
    <row r="197">
      <c r="A197" s="618" t="n"/>
      <c r="B197" s="102" t="inlineStr">
        <is>
          <t>Other non-current asset *</t>
        </is>
      </c>
      <c r="C197" s="939" t="n"/>
      <c r="D197" s="939" t="n"/>
      <c r="E197" s="939" t="n"/>
      <c r="F197" s="939" t="n"/>
      <c r="G197" s="939" t="n">
        <v>2745586</v>
      </c>
      <c r="H197" s="939" t="n">
        <v>25175557</v>
      </c>
      <c r="I197" s="928" t="n"/>
      <c r="K197" s="932" t="n"/>
      <c r="L197" s="932" t="n"/>
      <c r="N197" s="105">
        <f>B197</f>
        <v/>
      </c>
      <c r="O197" s="106" t="inlineStr"/>
      <c r="P197" s="106" t="inlineStr"/>
      <c r="Q197" s="106" t="inlineStr"/>
      <c r="R197" s="106" t="inlineStr"/>
      <c r="S197" s="106">
        <f>G197*BS!$B$9</f>
        <v/>
      </c>
      <c r="T197" s="106">
        <f>H197*BS!$B$9</f>
        <v/>
      </c>
      <c r="U197" s="929">
        <f>I165</f>
        <v/>
      </c>
      <c r="V197" s="927" t="n"/>
      <c r="W197" s="927" t="n"/>
    </row>
    <row r="198">
      <c r="A198" s="618" t="n"/>
      <c r="B198" s="102" t="n"/>
      <c r="C198" s="939" t="n"/>
      <c r="D198" s="939" t="n"/>
      <c r="E198" s="939" t="n"/>
      <c r="F198" s="939" t="n"/>
      <c r="G198" s="939" t="n"/>
      <c r="H198" s="939" t="n"/>
      <c r="I198" s="928" t="n"/>
      <c r="K198" s="932" t="n"/>
      <c r="N198" s="105" t="inlineStr"/>
      <c r="O198" s="106" t="inlineStr"/>
      <c r="P198" s="106" t="inlineStr"/>
      <c r="Q198" s="106" t="inlineStr"/>
      <c r="R198" s="106" t="inlineStr"/>
      <c r="S198" s="106" t="inlineStr"/>
      <c r="T198" s="106" t="inlineStr"/>
      <c r="U198" s="107">
        <f>I166</f>
        <v/>
      </c>
      <c r="V198" s="927" t="n"/>
      <c r="W198" s="927" t="n"/>
    </row>
    <row r="199">
      <c r="A199" s="618" t="n"/>
      <c r="B199" s="102" t="n"/>
      <c r="C199" s="939" t="n"/>
      <c r="D199" s="939" t="n"/>
      <c r="E199" s="939" t="n"/>
      <c r="F199" s="939" t="n"/>
      <c r="G199" s="939" t="n"/>
      <c r="H199" s="939" t="n"/>
      <c r="I199" s="930" t="n"/>
      <c r="K199" s="932" t="n"/>
      <c r="N199" s="105" t="inlineStr"/>
      <c r="O199" s="106" t="inlineStr"/>
      <c r="P199" s="106" t="inlineStr"/>
      <c r="Q199" s="106" t="inlineStr"/>
      <c r="R199" s="106" t="inlineStr"/>
      <c r="S199" s="106" t="inlineStr"/>
      <c r="T199" s="106" t="inlineStr"/>
      <c r="U199" s="107">
        <f>I167</f>
        <v/>
      </c>
      <c r="V199" s="932" t="n"/>
      <c r="W199" s="932" t="n"/>
    </row>
    <row r="200">
      <c r="A200" s="618" t="n"/>
      <c r="B200" s="102" t="n"/>
      <c r="C200" s="939" t="n"/>
      <c r="D200" s="939" t="n"/>
      <c r="E200" s="939" t="n"/>
      <c r="F200" s="939" t="n"/>
      <c r="G200" s="939" t="n"/>
      <c r="H200" s="939" t="n"/>
      <c r="I200" s="930" t="n"/>
      <c r="K200" s="932" t="n"/>
      <c r="N200" s="105" t="inlineStr"/>
      <c r="O200" s="106" t="inlineStr"/>
      <c r="P200" s="106" t="inlineStr"/>
      <c r="Q200" s="106" t="inlineStr"/>
      <c r="R200" s="106" t="inlineStr"/>
      <c r="S200" s="106" t="inlineStr"/>
      <c r="T200" s="106" t="inlineStr"/>
      <c r="U200" s="107">
        <f>I168</f>
        <v/>
      </c>
      <c r="V200" s="932" t="n"/>
      <c r="W200" s="932" t="n"/>
    </row>
    <row r="201">
      <c r="A201" s="618" t="n"/>
      <c r="B201" s="102" t="n"/>
      <c r="C201" s="103" t="n"/>
      <c r="D201" s="103" t="n"/>
      <c r="E201" s="103" t="n"/>
      <c r="F201" s="103" t="n"/>
      <c r="G201" s="103" t="n"/>
      <c r="H201" s="103" t="n"/>
      <c r="I201" s="930" t="n"/>
      <c r="K201" s="932" t="n"/>
      <c r="N201" s="105" t="inlineStr"/>
      <c r="O201" s="106" t="inlineStr"/>
      <c r="P201" s="106" t="inlineStr"/>
      <c r="Q201" s="106" t="inlineStr"/>
      <c r="R201" s="106" t="inlineStr"/>
      <c r="S201" s="106" t="inlineStr"/>
      <c r="T201" s="106" t="inlineStr"/>
      <c r="U201" s="107">
        <f>I169</f>
        <v/>
      </c>
      <c r="V201" s="932" t="n"/>
      <c r="W201" s="932" t="n"/>
    </row>
    <row r="202">
      <c r="A202" s="618" t="n"/>
      <c r="B202" s="956" t="n"/>
      <c r="C202" s="939" t="n"/>
      <c r="D202" s="939" t="n"/>
      <c r="E202" s="939" t="n"/>
      <c r="F202" s="939" t="n"/>
      <c r="G202" s="939" t="n"/>
      <c r="H202" s="939" t="n"/>
      <c r="I202" s="957" t="n"/>
      <c r="K202" s="932" t="n"/>
      <c r="N202" s="958" t="inlineStr"/>
      <c r="O202" s="106" t="inlineStr"/>
      <c r="P202" s="106" t="inlineStr"/>
      <c r="Q202" s="106" t="inlineStr"/>
      <c r="R202" s="106" t="inlineStr"/>
      <c r="S202" s="106" t="inlineStr"/>
      <c r="T202" s="106" t="inlineStr"/>
      <c r="U202" s="107">
        <f>I170</f>
        <v/>
      </c>
      <c r="V202" s="932" t="n"/>
      <c r="W202" s="932" t="n"/>
    </row>
    <row r="203">
      <c r="A203" s="618" t="n"/>
      <c r="B203" s="956" t="n"/>
      <c r="C203" s="939" t="n"/>
      <c r="D203" s="939" t="n"/>
      <c r="E203" s="939" t="n"/>
      <c r="F203" s="939" t="n"/>
      <c r="G203" s="939" t="n"/>
      <c r="H203" s="939" t="n"/>
      <c r="I203" s="957" t="n"/>
      <c r="K203" s="932" t="n"/>
      <c r="N203" s="105" t="inlineStr"/>
      <c r="O203" s="106" t="inlineStr"/>
      <c r="P203" s="106" t="inlineStr"/>
      <c r="Q203" s="106" t="inlineStr"/>
      <c r="R203" s="106" t="inlineStr"/>
      <c r="S203" s="106" t="inlineStr"/>
      <c r="T203" s="106" t="inlineStr"/>
      <c r="U203" s="107">
        <f>I171</f>
        <v/>
      </c>
      <c r="V203" s="932" t="n"/>
      <c r="W203" s="932" t="n"/>
    </row>
    <row r="204">
      <c r="A204" s="618" t="n"/>
      <c r="B204" s="956" t="n"/>
      <c r="C204" s="939" t="n"/>
      <c r="D204" s="939" t="n"/>
      <c r="E204" s="939" t="n"/>
      <c r="F204" s="939" t="n"/>
      <c r="G204" s="939" t="n"/>
      <c r="H204" s="939" t="n"/>
      <c r="I204" s="957" t="n"/>
      <c r="K204" s="932" t="n"/>
      <c r="N204" s="105" t="inlineStr"/>
      <c r="O204" s="106" t="inlineStr"/>
      <c r="P204" s="106" t="inlineStr"/>
      <c r="Q204" s="106" t="inlineStr"/>
      <c r="R204" s="106" t="inlineStr"/>
      <c r="S204" s="106" t="inlineStr"/>
      <c r="T204" s="106" t="inlineStr"/>
      <c r="U204" s="107">
        <f>I172</f>
        <v/>
      </c>
      <c r="V204" s="932" t="n"/>
      <c r="W204" s="932" t="n"/>
    </row>
    <row r="205">
      <c r="A205" s="618" t="n"/>
      <c r="B205" s="956" t="n"/>
      <c r="C205" s="939" t="n"/>
      <c r="D205" s="939" t="n"/>
      <c r="E205" s="939" t="n"/>
      <c r="F205" s="939" t="n"/>
      <c r="G205" s="939" t="n"/>
      <c r="H205" s="939" t="n"/>
      <c r="I205" s="957" t="n"/>
      <c r="K205" s="932" t="n"/>
      <c r="N205" s="105" t="inlineStr"/>
      <c r="O205" s="106" t="inlineStr"/>
      <c r="P205" s="106" t="inlineStr"/>
      <c r="Q205" s="106" t="inlineStr"/>
      <c r="R205" s="106" t="inlineStr"/>
      <c r="S205" s="106" t="inlineStr"/>
      <c r="T205" s="106" t="inlineStr"/>
      <c r="U205" s="107">
        <f>I173</f>
        <v/>
      </c>
      <c r="V205" s="932" t="n"/>
      <c r="W205" s="932" t="n"/>
    </row>
    <row r="206">
      <c r="A206" s="618" t="n"/>
      <c r="B206" s="956" t="n"/>
      <c r="C206" s="939" t="n"/>
      <c r="D206" s="939" t="n"/>
      <c r="E206" s="939" t="n"/>
      <c r="F206" s="939" t="n"/>
      <c r="G206" s="939" t="n"/>
      <c r="H206" s="939" t="n"/>
      <c r="I206" s="957" t="n"/>
      <c r="K206" s="932" t="n"/>
      <c r="N206" s="105" t="inlineStr"/>
      <c r="O206" s="106" t="inlineStr"/>
      <c r="P206" s="106" t="inlineStr"/>
      <c r="Q206" s="106" t="inlineStr"/>
      <c r="R206" s="106" t="inlineStr"/>
      <c r="S206" s="106" t="inlineStr"/>
      <c r="T206" s="106" t="inlineStr"/>
      <c r="U206" s="107">
        <f>I174</f>
        <v/>
      </c>
      <c r="V206" s="932" t="n"/>
      <c r="W206" s="932" t="n"/>
    </row>
    <row r="207">
      <c r="A207" s="618" t="n"/>
      <c r="B207" s="102" t="n"/>
      <c r="C207" s="939" t="n"/>
      <c r="D207" s="939" t="n"/>
      <c r="E207" s="939" t="n"/>
      <c r="F207" s="939" t="n"/>
      <c r="G207" s="939" t="n"/>
      <c r="H207" s="939" t="n"/>
      <c r="I207" s="957" t="n"/>
      <c r="K207" s="932" t="n"/>
      <c r="N207" s="105" t="inlineStr"/>
      <c r="O207" s="106" t="inlineStr"/>
      <c r="P207" s="106" t="inlineStr"/>
      <c r="Q207" s="106" t="inlineStr"/>
      <c r="R207" s="106" t="inlineStr"/>
      <c r="S207" s="106" t="inlineStr"/>
      <c r="T207" s="106" t="inlineStr"/>
      <c r="U207" s="107">
        <f>I175</f>
        <v/>
      </c>
      <c r="V207" s="932" t="n"/>
      <c r="W207" s="932" t="n"/>
    </row>
    <row r="208">
      <c r="A208" s="618" t="inlineStr">
        <is>
          <t>K27</t>
        </is>
      </c>
      <c r="B208" s="959" t="inlineStr">
        <is>
          <t>Total</t>
        </is>
      </c>
      <c r="C208" s="960">
        <f>SUM(INDIRECT(ADDRESS(MATCH("K26",$A:$A,0)+1,COLUMN(C$12),4)&amp;":"&amp;ADDRESS(MATCH("K27",$A:$A,0)-1,COLUMN(C$12),4)))</f>
        <v/>
      </c>
      <c r="D208" s="960">
        <f>SUM(INDIRECT(ADDRESS(MATCH("K26",$A:$A,0)+1,COLUMN(D$12),4)&amp;":"&amp;ADDRESS(MATCH("K27",$A:$A,0)-1,COLUMN(D$12),4)))</f>
        <v/>
      </c>
      <c r="E208" s="960">
        <f>SUM(INDIRECT(ADDRESS(MATCH("K26",$A:$A,0)+1,COLUMN(E$12),4)&amp;":"&amp;ADDRESS(MATCH("K27",$A:$A,0)-1,COLUMN(E$12),4)))</f>
        <v/>
      </c>
      <c r="F208" s="960">
        <f>SUM(INDIRECT(ADDRESS(MATCH("K26",$A:$A,0)+1,COLUMN(F$12),4)&amp;":"&amp;ADDRESS(MATCH("K27",$A:$A,0)-1,COLUMN(F$12),4)))</f>
        <v/>
      </c>
      <c r="G208" s="960">
        <f>SUM(INDIRECT(ADDRESS(MATCH("K26",$A:$A,0)+1,COLUMN(G$12),4)&amp;":"&amp;ADDRESS(MATCH("K27",$A:$A,0)-1,COLUMN(G$12),4)))</f>
        <v/>
      </c>
      <c r="H208" s="960">
        <f>SUM(INDIRECT(ADDRESS(MATCH("K26",$A:$A,0)+1,COLUMN(H$12),4)&amp;":"&amp;ADDRESS(MATCH("K27",$A:$A,0)-1,COLUMN(H$12),4)))</f>
        <v/>
      </c>
      <c r="I208" s="961" t="n"/>
      <c r="J208" s="79" t="n"/>
      <c r="K208" s="932" t="n"/>
      <c r="L208" s="79" t="n"/>
      <c r="M208" s="79" t="n"/>
      <c r="N208" s="166">
        <f>B208</f>
        <v/>
      </c>
      <c r="O208" s="167">
        <f>C208*BS!$B$9</f>
        <v/>
      </c>
      <c r="P208" s="167">
        <f>D208*BS!$B$9</f>
        <v/>
      </c>
      <c r="Q208" s="167">
        <f>E208*BS!$B$9</f>
        <v/>
      </c>
      <c r="R208" s="167">
        <f>F208*BS!$B$9</f>
        <v/>
      </c>
      <c r="S208" s="167">
        <f>G208*BS!$B$9</f>
        <v/>
      </c>
      <c r="T208" s="167">
        <f>H208*BS!$B$9</f>
        <v/>
      </c>
      <c r="U208" s="168">
        <f>I176</f>
        <v/>
      </c>
      <c r="V208" s="962" t="n"/>
      <c r="W208" s="962" t="n"/>
      <c r="X208" s="79" t="n"/>
      <c r="Y208" s="79" t="n"/>
      <c r="Z208" s="79" t="n"/>
      <c r="AA208" s="79" t="n"/>
      <c r="AB208" s="79" t="n"/>
      <c r="AC208" s="79" t="n"/>
      <c r="AD208" s="79" t="n"/>
      <c r="AE208" s="79" t="n"/>
      <c r="AF208" s="79" t="n"/>
      <c r="AG208" s="79" t="n"/>
      <c r="AH208" s="79" t="n"/>
      <c r="AI208" s="79" t="n"/>
      <c r="AJ208" s="79" t="n"/>
      <c r="AK208" s="79" t="n"/>
      <c r="AL208" s="79" t="n"/>
      <c r="AM208" s="79" t="n"/>
      <c r="AN208" s="79" t="n"/>
      <c r="AO208" s="79" t="n"/>
      <c r="AP208" s="79" t="n"/>
      <c r="AQ208" s="79" t="n"/>
      <c r="AR208" s="79" t="n"/>
      <c r="AS208" s="79" t="n"/>
      <c r="AT208" s="79" t="n"/>
      <c r="AU208" s="79" t="n"/>
      <c r="AV208" s="79" t="n"/>
      <c r="AW208" s="79" t="n"/>
      <c r="AX208" s="79" t="n"/>
      <c r="AY208" s="79" t="n"/>
      <c r="AZ208" s="79" t="n"/>
      <c r="BA208" s="79" t="n"/>
      <c r="BB208" s="79" t="n"/>
      <c r="BC208" s="79" t="n"/>
      <c r="BD208" s="79" t="n"/>
      <c r="BE208" s="79" t="n"/>
      <c r="BF208" s="79" t="n"/>
      <c r="BG208" s="79" t="n"/>
      <c r="BH208" s="79" t="n"/>
      <c r="BI208" s="79" t="n"/>
      <c r="BJ208" s="79" t="n"/>
      <c r="BK208" s="79" t="n"/>
      <c r="BL208" s="79" t="n"/>
      <c r="BM208" s="79" t="n"/>
      <c r="BN208" s="79" t="n"/>
      <c r="BO208" s="79" t="n"/>
      <c r="BP208" s="79" t="n"/>
      <c r="BQ208" s="79" t="n"/>
      <c r="BR208" s="79" t="n"/>
      <c r="BS208" s="79" t="n"/>
      <c r="BT208" s="79" t="n"/>
      <c r="BU208" s="79" t="n"/>
      <c r="BV208" s="79" t="n"/>
      <c r="BW208" s="79" t="n"/>
      <c r="BX208" s="79" t="n"/>
      <c r="BY208" s="79" t="n"/>
      <c r="BZ208" s="79" t="n"/>
      <c r="CA208" s="79" t="n"/>
      <c r="CB208" s="79" t="n"/>
      <c r="CC208" s="79" t="n"/>
      <c r="CD208" s="79" t="n"/>
      <c r="CE208" s="79" t="n"/>
      <c r="CF208" s="79" t="n"/>
      <c r="CG208" s="79" t="n"/>
      <c r="CH208" s="79" t="n"/>
      <c r="CI208" s="79" t="n"/>
      <c r="CJ208" s="79" t="n"/>
      <c r="CK208" s="79" t="n"/>
      <c r="CL208" s="79" t="n"/>
      <c r="CM208" s="79" t="n"/>
      <c r="CN208" s="79" t="n"/>
      <c r="CO208" s="79" t="n"/>
      <c r="CP208" s="79" t="n"/>
      <c r="CQ208" s="79" t="n"/>
      <c r="CR208" s="79" t="n"/>
      <c r="CS208" s="79" t="n"/>
      <c r="CT208" s="79" t="n"/>
      <c r="CU208" s="79" t="n"/>
      <c r="CV208" s="79" t="n"/>
      <c r="CW208" s="79" t="n"/>
      <c r="CX208" s="79" t="n"/>
      <c r="CY208" s="79" t="n"/>
      <c r="CZ208" s="79" t="n"/>
      <c r="DA208" s="79" t="n"/>
      <c r="DB208" s="79" t="n"/>
      <c r="DC208" s="79" t="n"/>
      <c r="DD208" s="79" t="n"/>
      <c r="DE208" s="79" t="n"/>
      <c r="DF208" s="79" t="n"/>
      <c r="DG208" s="79" t="n"/>
      <c r="DH208" s="79" t="n"/>
      <c r="DI208" s="79" t="n"/>
      <c r="DJ208" s="79" t="n"/>
      <c r="DK208" s="79" t="n"/>
      <c r="DL208" s="79" t="n"/>
      <c r="DM208" s="79" t="n"/>
      <c r="DN208" s="79" t="n"/>
      <c r="DO208" s="79" t="n"/>
      <c r="DP208" s="79" t="n"/>
      <c r="DQ208" s="79" t="n"/>
      <c r="DR208" s="79" t="n"/>
      <c r="DS208" s="79" t="n"/>
      <c r="DT208" s="79" t="n"/>
      <c r="DU208" s="79" t="n"/>
      <c r="DV208" s="79" t="n"/>
      <c r="DW208" s="79" t="n"/>
      <c r="DX208" s="79" t="n"/>
      <c r="DY208" s="79" t="n"/>
      <c r="DZ208" s="79" t="n"/>
      <c r="EA208" s="79" t="n"/>
      <c r="EB208" s="79" t="n"/>
      <c r="EC208" s="79" t="n"/>
      <c r="ED208" s="79" t="n"/>
      <c r="EE208" s="79" t="n"/>
      <c r="EF208" s="79" t="n"/>
      <c r="EG208" s="79" t="n"/>
      <c r="EH208" s="79" t="n"/>
      <c r="EI208" s="79" t="n"/>
      <c r="EJ208" s="79" t="n"/>
      <c r="EK208" s="79" t="n"/>
      <c r="EL208" s="79" t="n"/>
      <c r="EM208" s="79" t="n"/>
      <c r="EN208" s="79" t="n"/>
      <c r="EO208" s="79" t="n"/>
      <c r="EP208" s="79" t="n"/>
      <c r="EQ208" s="79" t="n"/>
      <c r="ER208" s="79" t="n"/>
      <c r="ES208" s="79" t="n"/>
      <c r="ET208" s="79" t="n"/>
      <c r="EU208" s="79" t="n"/>
      <c r="EV208" s="79" t="n"/>
      <c r="EW208" s="79" t="n"/>
      <c r="EX208" s="79" t="n"/>
      <c r="EY208" s="79" t="n"/>
      <c r="EZ208" s="79" t="n"/>
      <c r="FA208" s="79" t="n"/>
      <c r="FB208" s="79" t="n"/>
      <c r="FC208" s="79" t="n"/>
      <c r="FD208" s="79" t="n"/>
      <c r="FE208" s="79" t="n"/>
      <c r="FF208" s="79" t="n"/>
      <c r="FG208" s="79" t="n"/>
      <c r="FH208" s="79" t="n"/>
      <c r="FI208" s="79" t="n"/>
      <c r="FJ208" s="79" t="n"/>
      <c r="FK208" s="79" t="n"/>
      <c r="FL208" s="79" t="n"/>
      <c r="FM208" s="79" t="n"/>
      <c r="FN208" s="79" t="n"/>
      <c r="FO208" s="79" t="n"/>
      <c r="FP208" s="79" t="n"/>
      <c r="FQ208" s="79" t="n"/>
      <c r="FR208" s="79" t="n"/>
      <c r="FS208" s="79" t="n"/>
      <c r="FT208" s="79" t="n"/>
      <c r="FU208" s="79" t="n"/>
      <c r="FV208" s="79" t="n"/>
      <c r="FW208" s="79" t="n"/>
      <c r="FX208" s="79" t="n"/>
      <c r="FY208" s="79" t="n"/>
      <c r="FZ208" s="79" t="n"/>
      <c r="GA208" s="79" t="n"/>
      <c r="GB208" s="79" t="n"/>
      <c r="GC208" s="79" t="n"/>
      <c r="GD208" s="79" t="n"/>
      <c r="GE208" s="79" t="n"/>
      <c r="GF208" s="79" t="n"/>
      <c r="GG208" s="79" t="n"/>
      <c r="GH208" s="79" t="n"/>
      <c r="GI208" s="79" t="n"/>
      <c r="GJ208" s="79" t="n"/>
      <c r="GK208" s="79" t="n"/>
      <c r="GL208" s="79" t="n"/>
      <c r="GM208" s="79" t="n"/>
      <c r="GN208" s="79" t="n"/>
      <c r="GO208" s="79" t="n"/>
      <c r="GP208" s="79" t="n"/>
      <c r="GQ208" s="79" t="n"/>
      <c r="GR208" s="79" t="n"/>
      <c r="GS208" s="79" t="n"/>
      <c r="GT208" s="79" t="n"/>
      <c r="GU208" s="79" t="n"/>
      <c r="GV208" s="79" t="n"/>
      <c r="GW208" s="79" t="n"/>
      <c r="GX208" s="79" t="n"/>
      <c r="GY208" s="79" t="n"/>
      <c r="GZ208" s="79" t="n"/>
      <c r="HA208" s="79" t="n"/>
      <c r="HB208" s="79" t="n"/>
      <c r="HC208" s="79" t="n"/>
      <c r="HD208" s="79" t="n"/>
      <c r="HE208" s="79" t="n"/>
      <c r="HF208" s="79" t="n"/>
      <c r="HG208" s="79" t="n"/>
      <c r="HH208" s="79" t="n"/>
      <c r="HI208" s="79" t="n"/>
      <c r="HJ208" s="79" t="n"/>
      <c r="HK208" s="79" t="n"/>
      <c r="HL208" s="79" t="n"/>
      <c r="HM208" s="79" t="n"/>
      <c r="HN208" s="79" t="n"/>
      <c r="HO208" s="79" t="n"/>
      <c r="HP208" s="79" t="n"/>
      <c r="HQ208" s="79" t="n"/>
      <c r="HR208" s="79" t="n"/>
      <c r="HS208" s="79" t="n"/>
      <c r="HT208" s="79" t="n"/>
      <c r="HU208" s="79" t="n"/>
      <c r="HV208" s="79" t="n"/>
      <c r="HW208" s="79" t="n"/>
      <c r="HX208" s="79" t="n"/>
      <c r="HY208" s="79" t="n"/>
      <c r="HZ208" s="79" t="n"/>
      <c r="IA208" s="79" t="n"/>
      <c r="IB208" s="79" t="n"/>
      <c r="IC208" s="79" t="n"/>
      <c r="ID208" s="79" t="n"/>
      <c r="IE208" s="79" t="n"/>
      <c r="IF208" s="79" t="n"/>
      <c r="IG208" s="79" t="n"/>
      <c r="IH208" s="79" t="n"/>
      <c r="II208" s="79" t="n"/>
      <c r="IJ208" s="79" t="n"/>
      <c r="IK208" s="79" t="n"/>
      <c r="IL208" s="79" t="n"/>
      <c r="IM208" s="79" t="n"/>
      <c r="IN208" s="79" t="n"/>
      <c r="IO208" s="79" t="n"/>
      <c r="IP208" s="79" t="n"/>
      <c r="IQ208" s="79" t="n"/>
      <c r="IR208" s="79" t="n"/>
      <c r="IS208" s="79" t="n"/>
      <c r="IT208" s="79" t="n"/>
      <c r="IU208" s="79" t="n"/>
      <c r="IV208" s="79" t="n"/>
      <c r="IW208" s="79" t="n"/>
      <c r="IX208" s="79" t="n"/>
      <c r="IY208" s="79" t="n"/>
      <c r="IZ208" s="79" t="n"/>
      <c r="JA208" s="79" t="n"/>
      <c r="JB208" s="79" t="n"/>
      <c r="JC208" s="79" t="n"/>
      <c r="JD208" s="79" t="n"/>
      <c r="JE208" s="79" t="n"/>
      <c r="JF208" s="79" t="n"/>
      <c r="JG208" s="79" t="n"/>
      <c r="JH208" s="79" t="n"/>
      <c r="JI208" s="79" t="n"/>
      <c r="JJ208" s="79" t="n"/>
      <c r="JK208" s="79" t="n"/>
      <c r="JL208" s="79" t="n"/>
      <c r="JM208" s="79" t="n"/>
      <c r="JN208" s="79" t="n"/>
      <c r="JO208" s="79" t="n"/>
      <c r="JP208" s="79" t="n"/>
      <c r="JQ208" s="79" t="n"/>
      <c r="JR208" s="79" t="n"/>
      <c r="JS208" s="79" t="n"/>
      <c r="JT208" s="79" t="n"/>
      <c r="JU208" s="79" t="n"/>
      <c r="JV208" s="79" t="n"/>
      <c r="JW208" s="79" t="n"/>
      <c r="JX208" s="79" t="n"/>
      <c r="JY208" s="79" t="n"/>
      <c r="JZ208" s="79" t="n"/>
      <c r="KA208" s="79" t="n"/>
      <c r="KB208" s="79" t="n"/>
      <c r="KC208" s="79" t="n"/>
      <c r="KD208" s="79" t="n"/>
      <c r="KE208" s="79" t="n"/>
      <c r="KF208" s="79" t="n"/>
      <c r="KG208" s="79" t="n"/>
      <c r="KH208" s="79" t="n"/>
      <c r="KI208" s="79" t="n"/>
      <c r="KJ208" s="79" t="n"/>
      <c r="KK208" s="79" t="n"/>
      <c r="KL208" s="79" t="n"/>
      <c r="KM208" s="79" t="n"/>
      <c r="KN208" s="79" t="n"/>
      <c r="KO208" s="79" t="n"/>
      <c r="KP208" s="79" t="n"/>
      <c r="KQ208" s="79" t="n"/>
      <c r="KR208" s="79" t="n"/>
      <c r="KS208" s="79" t="n"/>
      <c r="KT208" s="79" t="n"/>
      <c r="KU208" s="79" t="n"/>
      <c r="KV208" s="79" t="n"/>
      <c r="KW208" s="79" t="n"/>
      <c r="KX208" s="79" t="n"/>
      <c r="KY208" s="79" t="n"/>
      <c r="KZ208" s="79" t="n"/>
      <c r="LA208" s="79" t="n"/>
      <c r="LB208" s="79" t="n"/>
      <c r="LC208" s="79" t="n"/>
      <c r="LD208" s="79" t="n"/>
      <c r="LE208" s="79" t="n"/>
      <c r="LF208" s="79" t="n"/>
      <c r="LG208" s="79" t="n"/>
      <c r="LH208" s="79" t="n"/>
      <c r="LI208" s="79" t="n"/>
      <c r="LJ208" s="79" t="n"/>
      <c r="LK208" s="79" t="n"/>
      <c r="LL208" s="79" t="n"/>
      <c r="LM208" s="79" t="n"/>
      <c r="LN208" s="79" t="n"/>
      <c r="LO208" s="79" t="n"/>
      <c r="LP208" s="79" t="n"/>
      <c r="LQ208" s="79" t="n"/>
      <c r="LR208" s="79" t="n"/>
      <c r="LS208" s="79" t="n"/>
    </row>
    <row r="209">
      <c r="N209" t="inlineStr"/>
      <c r="O209" t="inlineStr"/>
      <c r="P209" t="inlineStr"/>
      <c r="Q209" t="inlineStr"/>
      <c r="R209" t="inlineStr"/>
      <c r="S209" t="inlineStr"/>
      <c r="T209" t="inlineStr"/>
    </row>
    <row r="210">
      <c r="N210" t="inlineStr"/>
      <c r="O210" t="inlineStr"/>
      <c r="P210" t="inlineStr"/>
      <c r="Q210" t="inlineStr"/>
      <c r="R210" t="inlineStr"/>
      <c r="S210" t="inlineStr"/>
      <c r="T210" t="inlineStr"/>
    </row>
    <row r="211">
      <c r="N211" t="inlineStr"/>
      <c r="O211" t="inlineStr"/>
      <c r="P211" t="inlineStr"/>
      <c r="Q211" t="inlineStr"/>
      <c r="R211" t="inlineStr"/>
      <c r="S211" t="inlineStr"/>
      <c r="T211" t="inlineStr"/>
    </row>
    <row r="212">
      <c r="N212" t="inlineStr"/>
      <c r="O212" t="inlineStr"/>
      <c r="P212" t="inlineStr"/>
      <c r="Q212" t="inlineStr"/>
      <c r="R212" t="inlineStr"/>
      <c r="S212" t="inlineStr"/>
      <c r="T212" t="inlineStr"/>
    </row>
    <row r="213">
      <c r="N213" t="inlineStr"/>
      <c r="O213" t="inlineStr"/>
      <c r="P213" t="inlineStr"/>
      <c r="Q213" t="inlineStr"/>
      <c r="R213" t="inlineStr"/>
      <c r="S213" t="inlineStr"/>
      <c r="T213" t="inlineStr"/>
    </row>
    <row r="214">
      <c r="N214" t="inlineStr"/>
      <c r="O214" t="inlineStr"/>
      <c r="P214" t="inlineStr"/>
      <c r="Q214" t="inlineStr"/>
      <c r="R214" t="inlineStr"/>
      <c r="S214" t="inlineStr"/>
      <c r="T214" t="inlineStr"/>
    </row>
    <row r="215">
      <c r="N215" t="inlineStr"/>
      <c r="O215" t="inlineStr"/>
      <c r="P215" t="inlineStr"/>
      <c r="Q215" t="inlineStr"/>
      <c r="R215" t="inlineStr"/>
      <c r="S215" t="inlineStr"/>
      <c r="T215" t="inlineStr"/>
    </row>
    <row r="216">
      <c r="N216" t="inlineStr"/>
      <c r="O216" t="inlineStr"/>
      <c r="P216" t="inlineStr"/>
      <c r="Q216" t="inlineStr"/>
      <c r="R216" t="inlineStr"/>
      <c r="S216" t="inlineStr"/>
      <c r="T216" t="inlineStr"/>
    </row>
    <row r="217">
      <c r="N217" t="inlineStr"/>
      <c r="O217" t="inlineStr"/>
      <c r="P217" t="inlineStr"/>
      <c r="Q217" t="inlineStr"/>
      <c r="R217" t="inlineStr"/>
      <c r="S217" t="inlineStr"/>
      <c r="T217" t="inlineStr"/>
    </row>
    <row r="218">
      <c r="G218" s="170" t="n"/>
      <c r="N218" t="inlineStr"/>
      <c r="O218" t="inlineStr"/>
      <c r="P218" t="inlineStr"/>
      <c r="Q218" t="inlineStr"/>
      <c r="R218" t="inlineStr"/>
      <c r="S218" t="inlineStr"/>
      <c r="T218" t="inlineStr"/>
    </row>
    <row r="219">
      <c r="N219" t="inlineStr"/>
      <c r="O219" t="inlineStr"/>
      <c r="P219" t="inlineStr"/>
      <c r="Q219" t="inlineStr"/>
      <c r="R219" t="inlineStr"/>
      <c r="S219" t="inlineStr"/>
      <c r="T219" t="inlineStr"/>
    </row>
    <row r="220">
      <c r="N220" t="inlineStr"/>
      <c r="O220" t="inlineStr"/>
      <c r="P220" t="inlineStr"/>
      <c r="Q220" t="inlineStr"/>
      <c r="R220" t="inlineStr"/>
      <c r="S220" t="inlineStr"/>
      <c r="T220" t="inlineStr"/>
    </row>
    <row r="221">
      <c r="G221" s="170" t="n"/>
      <c r="N221" t="inlineStr"/>
      <c r="O221" t="inlineStr"/>
      <c r="P221" t="inlineStr"/>
      <c r="Q221" t="inlineStr"/>
      <c r="R221" t="inlineStr"/>
      <c r="S221" t="inlineStr"/>
      <c r="T221"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6"/>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Current Related party loan 20</t>
        </is>
      </c>
      <c r="C16" s="939" t="n"/>
      <c r="D16" s="939" t="n"/>
      <c r="E16" s="939" t="n"/>
      <c r="F16" s="939" t="n"/>
      <c r="G16" s="939" t="n">
        <v>70000000</v>
      </c>
      <c r="H16" s="939" t="n">
        <v>70000000</v>
      </c>
      <c r="I16" s="928" t="n"/>
      <c r="J16" s="180" t="n"/>
      <c r="N16" s="969">
        <f>B16</f>
        <v/>
      </c>
      <c r="O16" s="192" t="inlineStr"/>
      <c r="P16" s="192" t="inlineStr"/>
      <c r="Q16" s="192" t="inlineStr"/>
      <c r="R16" s="192" t="inlineStr"/>
      <c r="S16" s="192">
        <f>G16*BS!$B$9</f>
        <v/>
      </c>
      <c r="T16" s="192">
        <f>H16*BS!$B$9</f>
        <v/>
      </c>
      <c r="U16" s="193">
        <f>I16</f>
        <v/>
      </c>
    </row>
    <row r="17">
      <c r="B17" s="102" t="inlineStr">
        <is>
          <t xml:space="preserve"> Current Unsecured bank loans nan</t>
        </is>
      </c>
      <c r="C17" s="939" t="n"/>
      <c r="D17" s="939" t="n"/>
      <c r="E17" s="939" t="n"/>
      <c r="F17" s="939" t="n"/>
      <c r="G17" s="939" t="n">
        <v>41234712</v>
      </c>
      <c r="H17" s="939" t="n">
        <v>70948462</v>
      </c>
      <c r="I17" s="928" t="n"/>
      <c r="J17" s="180" t="n"/>
      <c r="N17" s="969">
        <f>B17</f>
        <v/>
      </c>
      <c r="O17" s="192" t="inlineStr"/>
      <c r="P17" s="192" t="inlineStr"/>
      <c r="Q17" s="192" t="inlineStr"/>
      <c r="R17" s="192" t="inlineStr"/>
      <c r="S17" s="192">
        <f>G17*BS!$B$9</f>
        <v/>
      </c>
      <c r="T17" s="192">
        <f>H17*BS!$B$9</f>
        <v/>
      </c>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Trade and other payables nan</t>
        </is>
      </c>
      <c r="C58" s="939" t="n"/>
      <c r="D58" s="939" t="n"/>
      <c r="E58" s="939" t="n"/>
      <c r="F58" s="939" t="n"/>
      <c r="G58" s="939" t="n">
        <v>8166254</v>
      </c>
      <c r="H58" s="939" t="n">
        <v>7802444</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Contract liabilities nan</t>
        </is>
      </c>
      <c r="C59" s="939" t="n"/>
      <c r="D59" s="939" t="n"/>
      <c r="E59" s="939" t="n"/>
      <c r="F59" s="939" t="n"/>
      <c r="G59" s="939" t="n">
        <v>785740</v>
      </c>
      <c r="H59" s="939" t="n">
        <v>333926</v>
      </c>
      <c r="I59" s="975" t="n"/>
      <c r="J59" s="180" t="n"/>
      <c r="N59" s="976">
        <f>B59</f>
        <v/>
      </c>
      <c r="O59" s="192" t="inlineStr"/>
      <c r="P59" s="192" t="inlineStr"/>
      <c r="Q59" s="192" t="inlineStr"/>
      <c r="R59" s="192" t="inlineStr"/>
      <c r="S59" s="192">
        <f>G59*BS!$B$9</f>
        <v/>
      </c>
      <c r="T59" s="192">
        <f>H59*BS!$B$9</f>
        <v/>
      </c>
      <c r="U59" s="193">
        <f>I59</f>
        <v/>
      </c>
    </row>
    <row r="60">
      <c r="B60" s="102" t="inlineStr">
        <is>
          <t xml:space="preserve"> Current Amounts due to related party 20</t>
        </is>
      </c>
      <c r="C60" s="939" t="n"/>
      <c r="D60" s="939" t="n"/>
      <c r="E60" s="939" t="n"/>
      <c r="F60" s="939" t="n"/>
      <c r="G60" s="939" t="n">
        <v>44920374</v>
      </c>
      <c r="H60" s="939" t="n">
        <v>34427416</v>
      </c>
      <c r="I60" s="975" t="n"/>
      <c r="J60" s="180" t="n"/>
      <c r="N60" s="976">
        <f>B60</f>
        <v/>
      </c>
      <c r="O60" s="192" t="inlineStr"/>
      <c r="P60" s="192" t="inlineStr"/>
      <c r="Q60" s="192" t="inlineStr"/>
      <c r="R60" s="192" t="inlineStr"/>
      <c r="S60" s="192">
        <f>G60*BS!$B$9</f>
        <v/>
      </c>
      <c r="T60" s="192">
        <f>H60*BS!$B$9</f>
        <v/>
      </c>
      <c r="U60" s="193">
        <f>I60</f>
        <v/>
      </c>
    </row>
    <row r="61">
      <c r="B61" s="102" t="inlineStr">
        <is>
          <t xml:space="preserve"> Current Holdbacks nan</t>
        </is>
      </c>
      <c r="C61" s="103" t="n"/>
      <c r="D61" s="103" t="n"/>
      <c r="E61" s="103" t="n"/>
      <c r="F61" s="103" t="n"/>
      <c r="G61" s="103" t="n">
        <v>2471759</v>
      </c>
      <c r="H61" s="103" t="n">
        <v>2795414</v>
      </c>
      <c r="I61" s="975" t="n"/>
      <c r="J61" s="180" t="n"/>
      <c r="N61" s="976">
        <f>B61</f>
        <v/>
      </c>
      <c r="O61" s="192" t="inlineStr"/>
      <c r="P61" s="192" t="inlineStr"/>
      <c r="Q61" s="192" t="inlineStr"/>
      <c r="R61" s="192" t="inlineStr"/>
      <c r="S61" s="192">
        <f>G61*BS!$B$9</f>
        <v/>
      </c>
      <c r="T61" s="192">
        <f>H61*BS!$B$9</f>
        <v/>
      </c>
      <c r="U61" s="193">
        <f>I61</f>
        <v/>
      </c>
    </row>
    <row r="62">
      <c r="B62" s="102" t="inlineStr">
        <is>
          <t xml:space="preserve"> Current FBT payable nan</t>
        </is>
      </c>
      <c r="C62" s="939" t="n"/>
      <c r="D62" s="939" t="n"/>
      <c r="E62" s="939" t="n"/>
      <c r="F62" s="939" t="n"/>
      <c r="G62" s="939" t="n">
        <v>503541</v>
      </c>
      <c r="H62" s="939" t="n">
        <v>754341</v>
      </c>
      <c r="I62" s="975" t="n"/>
      <c r="J62" s="180" t="n"/>
      <c r="N62" s="976">
        <f>B62</f>
        <v/>
      </c>
      <c r="O62" s="192" t="inlineStr"/>
      <c r="P62" s="192" t="inlineStr"/>
      <c r="Q62" s="192" t="inlineStr"/>
      <c r="R62" s="192" t="inlineStr"/>
      <c r="S62" s="192">
        <f>G62*BS!$B$9</f>
        <v/>
      </c>
      <c r="T62" s="192">
        <f>H62*BS!$B$9</f>
        <v/>
      </c>
      <c r="U62" s="193">
        <f>I62</f>
        <v/>
      </c>
    </row>
    <row r="63">
      <c r="B63" s="102" t="inlineStr">
        <is>
          <t xml:space="preserve"> Current GST payable nan</t>
        </is>
      </c>
      <c r="C63" s="939" t="n"/>
      <c r="D63" s="939" t="n"/>
      <c r="E63" s="939" t="n"/>
      <c r="F63" s="939" t="n"/>
      <c r="G63" s="939" t="n">
        <v>3376358</v>
      </c>
      <c r="H63" s="939" t="n">
        <v>5293901</v>
      </c>
      <c r="I63" s="975" t="n"/>
      <c r="J63" s="180" t="n"/>
      <c r="N63" s="976">
        <f>B63</f>
        <v/>
      </c>
      <c r="O63" s="192" t="inlineStr"/>
      <c r="P63" s="192" t="inlineStr"/>
      <c r="Q63" s="192" t="inlineStr"/>
      <c r="R63" s="192" t="inlineStr"/>
      <c r="S63" s="192">
        <f>G63*BS!$B$9</f>
        <v/>
      </c>
      <c r="T63" s="192">
        <f>H63*BS!$B$9</f>
        <v/>
      </c>
      <c r="U63" s="193">
        <f>I63</f>
        <v/>
      </c>
    </row>
    <row r="64">
      <c r="B64" s="102" t="inlineStr">
        <is>
          <t xml:space="preserve"> Current Other creditors and accruals nan</t>
        </is>
      </c>
      <c r="C64" s="939" t="n"/>
      <c r="D64" s="939" t="n"/>
      <c r="E64" s="939" t="n"/>
      <c r="F64" s="939" t="n"/>
      <c r="G64" s="939" t="n">
        <v>6047112</v>
      </c>
      <c r="H64" s="939" t="n">
        <v>2441269</v>
      </c>
      <c r="I64" s="975" t="n"/>
      <c r="J64" s="180" t="n"/>
      <c r="N64" s="976">
        <f>B64</f>
        <v/>
      </c>
      <c r="O64" s="192" t="inlineStr"/>
      <c r="P64" s="192" t="inlineStr"/>
      <c r="Q64" s="192" t="inlineStr"/>
      <c r="R64" s="192" t="inlineStr"/>
      <c r="S64" s="192">
        <f>G64*BS!$B$9</f>
        <v/>
      </c>
      <c r="T64" s="192">
        <f>H64*BS!$B$9</f>
        <v/>
      </c>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Current Other creditors and accruals nan</t>
        </is>
      </c>
      <c r="C70" s="939" t="n"/>
      <c r="D70" s="939" t="n"/>
      <c r="E70" s="939" t="n"/>
      <c r="F70" s="939" t="n"/>
      <c r="G70" s="939" t="n">
        <v>6047112</v>
      </c>
      <c r="H70" s="939" t="n">
        <v>2441269</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Current tax liabilities</t>
        </is>
      </c>
      <c r="C84" s="103" t="n"/>
      <c r="D84" s="103" t="n"/>
      <c r="E84" s="103" t="n"/>
      <c r="F84" s="103" t="n"/>
      <c r="G84" s="103" t="n">
        <v>409556</v>
      </c>
      <c r="H84" s="103" t="n">
        <v>633975</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 xml:space="preserve"> Current Trade and other payables nan</t>
        </is>
      </c>
      <c r="G88" t="n">
        <v>8166254</v>
      </c>
      <c r="H88" t="n">
        <v>7802444</v>
      </c>
      <c r="N88">
        <f>B88</f>
        <v/>
      </c>
      <c r="O88" t="inlineStr"/>
      <c r="P88" t="inlineStr"/>
      <c r="Q88" t="inlineStr"/>
      <c r="R88" t="inlineStr"/>
      <c r="S88">
        <f>G88*BS!$B$9</f>
        <v/>
      </c>
      <c r="T88">
        <f>H88*BS!$B$9</f>
        <v/>
      </c>
    </row>
    <row r="89">
      <c r="B89" t="inlineStr">
        <is>
          <t xml:space="preserve"> Current Contract liabilities nan</t>
        </is>
      </c>
      <c r="G89" t="n">
        <v>785740</v>
      </c>
      <c r="H89" t="n">
        <v>333926</v>
      </c>
      <c r="N89">
        <f>B89</f>
        <v/>
      </c>
      <c r="O89" t="inlineStr"/>
      <c r="P89" t="inlineStr"/>
      <c r="Q89" t="inlineStr"/>
      <c r="R89" t="inlineStr"/>
      <c r="S89">
        <f>G89*BS!$B$9</f>
        <v/>
      </c>
      <c r="T89">
        <f>H89*BS!$B$9</f>
        <v/>
      </c>
    </row>
    <row r="90">
      <c r="B90" t="inlineStr">
        <is>
          <t xml:space="preserve"> Current Amounts due to related party 20</t>
        </is>
      </c>
      <c r="G90" t="n">
        <v>44920374</v>
      </c>
      <c r="H90" t="n">
        <v>34427416</v>
      </c>
      <c r="N90">
        <f>B90</f>
        <v/>
      </c>
      <c r="O90" t="inlineStr"/>
      <c r="P90" t="inlineStr"/>
      <c r="Q90" t="inlineStr"/>
      <c r="R90" t="inlineStr"/>
      <c r="S90">
        <f>G90*BS!$B$9</f>
        <v/>
      </c>
      <c r="T90">
        <f>H90*BS!$B$9</f>
        <v/>
      </c>
    </row>
    <row r="91">
      <c r="B91" s="102" t="inlineStr">
        <is>
          <t xml:space="preserve"> Current FBT payable nan</t>
        </is>
      </c>
      <c r="C91" s="939" t="n"/>
      <c r="D91" s="939" t="n"/>
      <c r="E91" s="939" t="n"/>
      <c r="F91" s="939" t="n"/>
      <c r="G91" s="939" t="n">
        <v>503541</v>
      </c>
      <c r="H91" s="939" t="n">
        <v>754341</v>
      </c>
      <c r="I91" s="975" t="n"/>
      <c r="J91" s="180" t="n"/>
      <c r="N91" s="976">
        <f>B91</f>
        <v/>
      </c>
      <c r="O91" s="192" t="inlineStr"/>
      <c r="P91" s="192" t="inlineStr"/>
      <c r="Q91" s="192" t="inlineStr"/>
      <c r="R91" s="192" t="inlineStr"/>
      <c r="S91" s="192">
        <f>G91*BS!$B$9</f>
        <v/>
      </c>
      <c r="T91" s="192">
        <f>H91*BS!$B$9</f>
        <v/>
      </c>
      <c r="U91" s="193">
        <f>I88</f>
        <v/>
      </c>
    </row>
    <row r="92">
      <c r="B92" s="102" t="inlineStr">
        <is>
          <t xml:space="preserve"> Current GST payable nan</t>
        </is>
      </c>
      <c r="C92" s="939" t="n"/>
      <c r="D92" s="939" t="n"/>
      <c r="E92" s="939" t="n"/>
      <c r="F92" s="939" t="n"/>
      <c r="G92" s="939" t="n">
        <v>3376358</v>
      </c>
      <c r="H92" s="939" t="n">
        <v>5293901</v>
      </c>
      <c r="I92" s="975" t="n"/>
      <c r="J92" s="180" t="n"/>
      <c r="N92" s="976">
        <f>B92</f>
        <v/>
      </c>
      <c r="O92" s="192" t="inlineStr"/>
      <c r="P92" s="192" t="inlineStr"/>
      <c r="Q92" s="192" t="inlineStr"/>
      <c r="R92" s="192" t="inlineStr"/>
      <c r="S92" s="192">
        <f>G92*BS!$B$9</f>
        <v/>
      </c>
      <c r="T92" s="192">
        <f>H92*BS!$B$9</f>
        <v/>
      </c>
      <c r="U92" s="193">
        <f>I89</f>
        <v/>
      </c>
    </row>
    <row r="93" ht="15.75" customHeight="1" s="340">
      <c r="B93" s="211" t="inlineStr">
        <is>
          <t xml:space="preserve"> Current Other creditors and accruals nan</t>
        </is>
      </c>
      <c r="C93" s="939" t="n"/>
      <c r="D93" s="939" t="n"/>
      <c r="E93" s="939" t="n"/>
      <c r="F93" s="939" t="n"/>
      <c r="G93" s="939" t="n">
        <v>6047112</v>
      </c>
      <c r="H93" s="939" t="n">
        <v>2441269</v>
      </c>
      <c r="I93" s="975" t="n"/>
      <c r="J93" s="180" t="n"/>
      <c r="N93" s="976">
        <f>B93</f>
        <v/>
      </c>
      <c r="O93" s="192" t="inlineStr"/>
      <c r="P93" s="192" t="inlineStr"/>
      <c r="Q93" s="192" t="inlineStr"/>
      <c r="R93" s="192" t="inlineStr"/>
      <c r="S93" s="192">
        <f>G93*BS!$B$9</f>
        <v/>
      </c>
      <c r="T93" s="192">
        <f>H93*BS!$B$9</f>
        <v/>
      </c>
      <c r="U93" s="193">
        <f>I90</f>
        <v/>
      </c>
    </row>
    <row r="94">
      <c r="B94" s="211" t="inlineStr">
        <is>
          <t xml:space="preserve"> Current Warranty nan nan</t>
        </is>
      </c>
      <c r="C94" s="103" t="n"/>
      <c r="D94" s="103" t="n"/>
      <c r="E94" s="103" t="n"/>
      <c r="F94" s="103" t="n"/>
      <c r="G94" s="103" t="n">
        <v>7248723</v>
      </c>
      <c r="H94" s="103" t="n">
        <v>6563463</v>
      </c>
      <c r="I94" s="979" t="n"/>
      <c r="J94" s="180" t="n"/>
      <c r="N94" s="976">
        <f>B94</f>
        <v/>
      </c>
      <c r="O94" s="192" t="inlineStr"/>
      <c r="P94" s="192" t="inlineStr"/>
      <c r="Q94" s="192" t="inlineStr"/>
      <c r="R94" s="192" t="inlineStr"/>
      <c r="S94" s="192">
        <f>G94*BS!$B$9</f>
        <v/>
      </c>
      <c r="T94" s="192">
        <f>H94*BS!$B$9</f>
        <v/>
      </c>
      <c r="U94" s="193">
        <f>I91</f>
        <v/>
      </c>
    </row>
    <row r="95">
      <c r="B95" s="211" t="inlineStr">
        <is>
          <t xml:space="preserve"> Current Liability for annual leave</t>
        </is>
      </c>
      <c r="C95" s="939" t="n"/>
      <c r="D95" s="939" t="n"/>
      <c r="E95" s="939" t="n"/>
      <c r="F95" s="939" t="n"/>
      <c r="G95" s="939" t="n">
        <v>1386692</v>
      </c>
      <c r="H95" s="939" t="n">
        <v>1272474</v>
      </c>
      <c r="I95" s="980" t="n"/>
      <c r="J95" s="180" t="n"/>
      <c r="N95" s="976">
        <f>B95</f>
        <v/>
      </c>
      <c r="O95" s="192" t="inlineStr"/>
      <c r="P95" s="192" t="inlineStr"/>
      <c r="Q95" s="192" t="inlineStr"/>
      <c r="R95" s="192" t="inlineStr"/>
      <c r="S95" s="192">
        <f>G95*BS!$B$9</f>
        <v/>
      </c>
      <c r="T95" s="192">
        <f>H95*BS!$B$9</f>
        <v/>
      </c>
      <c r="U95" s="193">
        <f>I92</f>
        <v/>
      </c>
    </row>
    <row r="96">
      <c r="B96" s="208" t="inlineStr">
        <is>
          <t xml:space="preserve"> Current Liability for long service leave</t>
        </is>
      </c>
      <c r="C96" s="939" t="n"/>
      <c r="D96" s="939" t="n"/>
      <c r="E96" s="939" t="n"/>
      <c r="F96" s="939" t="n"/>
      <c r="G96" s="939" t="n">
        <v>576678</v>
      </c>
      <c r="H96" s="939" t="n">
        <v>805340</v>
      </c>
      <c r="I96" s="981" t="n"/>
      <c r="J96" s="180" t="n"/>
      <c r="N96" s="976">
        <f>B96</f>
        <v/>
      </c>
      <c r="O96" s="192" t="inlineStr"/>
      <c r="P96" s="192" t="inlineStr"/>
      <c r="Q96" s="192" t="inlineStr"/>
      <c r="R96" s="192" t="inlineStr"/>
      <c r="S96" s="192">
        <f>G96*BS!$B$9</f>
        <v/>
      </c>
      <c r="T96" s="192">
        <f>H96*BS!$B$9</f>
        <v/>
      </c>
      <c r="U96" s="193">
        <f>I93</f>
        <v/>
      </c>
    </row>
    <row r="97">
      <c r="B97" s="211" t="inlineStr">
        <is>
          <t xml:space="preserve"> Current Other employee benefits</t>
        </is>
      </c>
      <c r="C97" s="939" t="n"/>
      <c r="D97" s="939" t="n"/>
      <c r="E97" s="939" t="n"/>
      <c r="F97" s="939" t="n"/>
      <c r="G97" s="939" t="n">
        <v>250005</v>
      </c>
      <c r="H97" s="939" t="n">
        <v>434533</v>
      </c>
      <c r="I97" s="981" t="n"/>
      <c r="J97" s="180" t="n"/>
      <c r="N97" s="976">
        <f>B97</f>
        <v/>
      </c>
      <c r="O97" s="192" t="inlineStr"/>
      <c r="P97" s="192" t="inlineStr"/>
      <c r="Q97" s="192" t="inlineStr"/>
      <c r="R97" s="192" t="inlineStr"/>
      <c r="S97" s="192">
        <f>G97*BS!$B$9</f>
        <v/>
      </c>
      <c r="T97" s="192">
        <f>H97*BS!$B$9</f>
        <v/>
      </c>
      <c r="U97" s="193">
        <f>I94</f>
        <v/>
      </c>
    </row>
    <row r="98">
      <c r="B98" s="211" t="inlineStr">
        <is>
          <t>Current tax liabilities</t>
        </is>
      </c>
      <c r="C98" s="939" t="n"/>
      <c r="D98" s="939" t="n"/>
      <c r="E98" s="939" t="n"/>
      <c r="F98" s="939" t="n"/>
      <c r="G98" s="939" t="n">
        <v>409556</v>
      </c>
      <c r="H98" s="939" t="n">
        <v>633975</v>
      </c>
      <c r="I98" s="981" t="n"/>
      <c r="J98" s="180" t="n"/>
      <c r="N98" s="976">
        <f>B98</f>
        <v/>
      </c>
      <c r="O98" s="192" t="inlineStr"/>
      <c r="P98" s="192" t="inlineStr"/>
      <c r="Q98" s="192" t="inlineStr"/>
      <c r="R98" s="192" t="inlineStr"/>
      <c r="S98" s="192">
        <f>G98*BS!$B$9</f>
        <v/>
      </c>
      <c r="T98" s="192">
        <f>H98*BS!$B$9</f>
        <v/>
      </c>
      <c r="U98" s="193">
        <f>I95</f>
        <v/>
      </c>
    </row>
    <row r="99" customFormat="1" s="194">
      <c r="B99" s="211" t="inlineStr">
        <is>
          <t>Other current liabilities *</t>
        </is>
      </c>
      <c r="C99" s="939" t="n"/>
      <c r="D99" s="939" t="n"/>
      <c r="E99" s="939" t="n"/>
      <c r="F99" s="939" t="n"/>
      <c r="G99" s="939" t="n">
        <v>-48602634</v>
      </c>
      <c r="H99" s="939" t="n">
        <v>-33383779</v>
      </c>
      <c r="I99" s="981" t="n"/>
      <c r="J99" s="180" t="n"/>
      <c r="N99" s="976">
        <f>B99</f>
        <v/>
      </c>
      <c r="O99" s="192" t="inlineStr"/>
      <c r="P99" s="192" t="inlineStr"/>
      <c r="Q99" s="192" t="inlineStr"/>
      <c r="R99" s="192" t="inlineStr"/>
      <c r="S99" s="192">
        <f>G99*BS!$B$9</f>
        <v/>
      </c>
      <c r="T99" s="192">
        <f>H99*BS!$B$9</f>
        <v/>
      </c>
      <c r="U99" s="193">
        <f>I96</f>
        <v/>
      </c>
    </row>
    <row r="100">
      <c r="B100" s="211" t="n"/>
      <c r="C100" s="939" t="n"/>
      <c r="D100" s="939" t="n"/>
      <c r="E100" s="939" t="n"/>
      <c r="F100" s="939" t="n"/>
      <c r="G100" s="939" t="n"/>
      <c r="H100" s="939" t="n"/>
      <c r="I100" s="981" t="n"/>
      <c r="J100" s="180" t="n"/>
      <c r="N100" s="976" t="inlineStr"/>
      <c r="O100" s="192" t="inlineStr"/>
      <c r="P100" s="192" t="inlineStr"/>
      <c r="Q100" s="192" t="inlineStr"/>
      <c r="R100" s="192" t="inlineStr"/>
      <c r="S100" s="192" t="inlineStr"/>
      <c r="T100" s="192" t="inlineStr"/>
      <c r="U100" s="193">
        <f>I97</f>
        <v/>
      </c>
    </row>
    <row r="101">
      <c r="B101" s="102"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I98</f>
        <v/>
      </c>
    </row>
    <row r="102">
      <c r="A102" s="194" t="inlineStr">
        <is>
          <t>K14</t>
        </is>
      </c>
      <c r="B102" s="96" t="inlineStr">
        <is>
          <t xml:space="preserve">Total </t>
        </is>
      </c>
      <c r="C102" s="954">
        <f>SUM(INDIRECT(ADDRESS(MATCH("K13",$A:$A,0)+1,COLUMN(C$13),4)&amp;":"&amp;ADDRESS(MATCH("K14",$A:$A,0)-1,COLUMN(C$13),4)))</f>
        <v/>
      </c>
      <c r="D102" s="954">
        <f>SUM(INDIRECT(ADDRESS(MATCH("K13",$A:$A,0)+1,COLUMN(D$13),4)&amp;":"&amp;ADDRESS(MATCH("K14",$A:$A,0)-1,COLUMN(D$13),4)))</f>
        <v/>
      </c>
      <c r="E102" s="954">
        <f>SUM(INDIRECT(ADDRESS(MATCH("K13",$A:$A,0)+1,COLUMN(E$13),4)&amp;":"&amp;ADDRESS(MATCH("K14",$A:$A,0)-1,COLUMN(E$13),4)))</f>
        <v/>
      </c>
      <c r="F102" s="954">
        <f>SUM(INDIRECT(ADDRESS(MATCH("K13",$A:$A,0)+1,COLUMN(F$13),4)&amp;":"&amp;ADDRESS(MATCH("K14",$A:$A,0)-1,COLUMN(F$13),4)))</f>
        <v/>
      </c>
      <c r="G102" s="954">
        <f>SUM(INDIRECT(ADDRESS(MATCH("K13",$A:$A,0)+1,COLUMN(G$13),4)&amp;":"&amp;ADDRESS(MATCH("K14",$A:$A,0)-1,COLUMN(G$13),4)))</f>
        <v/>
      </c>
      <c r="H102" s="954">
        <f>SUM(INDIRECT(ADDRESS(MATCH("K13",$A:$A,0)+1,COLUMN(H$13),4)&amp;":"&amp;ADDRESS(MATCH("K14",$A:$A,0)-1,COLUMN(H$13),4)))</f>
        <v/>
      </c>
      <c r="I102" s="981" t="n"/>
      <c r="J102" s="196" t="n"/>
      <c r="K102" s="197" t="n"/>
      <c r="L102" s="197" t="n"/>
      <c r="M102" s="197" t="n"/>
      <c r="N102" s="966">
        <f>B102</f>
        <v/>
      </c>
      <c r="O102" s="198">
        <f>C102*BS!$B$9</f>
        <v/>
      </c>
      <c r="P102" s="198">
        <f>D102*BS!$B$9</f>
        <v/>
      </c>
      <c r="Q102" s="198">
        <f>E102*BS!$B$9</f>
        <v/>
      </c>
      <c r="R102" s="198">
        <f>F102*BS!$B$9</f>
        <v/>
      </c>
      <c r="S102" s="198">
        <f>G102*BS!$B$9</f>
        <v/>
      </c>
      <c r="T102" s="198">
        <f>H102*BS!$B$9</f>
        <v/>
      </c>
      <c r="U102" s="193">
        <f>I99</f>
        <v/>
      </c>
      <c r="V102" s="197" t="n"/>
      <c r="W102" s="197" t="n"/>
      <c r="X102" s="197" t="n"/>
      <c r="Y102" s="197" t="n"/>
      <c r="Z102" s="197" t="n"/>
      <c r="AA102" s="197" t="n"/>
      <c r="AB102" s="197" t="n"/>
      <c r="AC102" s="197" t="n"/>
      <c r="AD102" s="197" t="n"/>
      <c r="AE102" s="197" t="n"/>
      <c r="AF102" s="197" t="n"/>
      <c r="AG102" s="197" t="n"/>
      <c r="AH102" s="197" t="n"/>
      <c r="AI102" s="197" t="n"/>
      <c r="AJ102" s="197" t="n"/>
      <c r="AK102" s="197" t="n"/>
      <c r="AL102" s="197" t="n"/>
      <c r="AM102" s="197" t="n"/>
      <c r="AN102" s="197" t="n"/>
      <c r="AO102" s="197" t="n"/>
      <c r="AP102" s="197" t="n"/>
      <c r="AQ102" s="197" t="n"/>
      <c r="AR102" s="197" t="n"/>
      <c r="AS102" s="197" t="n"/>
      <c r="AT102" s="197" t="n"/>
      <c r="AU102" s="197" t="n"/>
      <c r="AV102" s="197" t="n"/>
      <c r="AW102" s="197" t="n"/>
      <c r="AX102" s="197" t="n"/>
      <c r="AY102" s="197" t="n"/>
      <c r="AZ102" s="197" t="n"/>
      <c r="BA102" s="197" t="n"/>
      <c r="BB102" s="197" t="n"/>
      <c r="BC102" s="197" t="n"/>
      <c r="BD102" s="197" t="n"/>
      <c r="BE102" s="197" t="n"/>
      <c r="BF102" s="197" t="n"/>
      <c r="BG102" s="197" t="n"/>
      <c r="BH102" s="197" t="n"/>
      <c r="BI102" s="197" t="n"/>
      <c r="BJ102" s="197" t="n"/>
      <c r="BK102" s="197" t="n"/>
      <c r="BL102" s="197" t="n"/>
      <c r="BM102" s="197" t="n"/>
      <c r="BN102" s="197" t="n"/>
      <c r="BO102" s="197" t="n"/>
      <c r="BP102" s="197" t="n"/>
      <c r="BQ102" s="197" t="n"/>
      <c r="BR102" s="197" t="n"/>
      <c r="BS102" s="197" t="n"/>
      <c r="BT102" s="197" t="n"/>
      <c r="BU102" s="197" t="n"/>
      <c r="BV102" s="197" t="n"/>
      <c r="BW102" s="197" t="n"/>
      <c r="BX102" s="197" t="n"/>
      <c r="BY102" s="197" t="n"/>
      <c r="BZ102" s="197" t="n"/>
      <c r="CA102" s="197" t="n"/>
      <c r="CB102" s="197" t="n"/>
      <c r="CC102" s="197" t="n"/>
      <c r="CD102" s="197" t="n"/>
      <c r="CE102" s="197" t="n"/>
      <c r="CF102" s="197" t="n"/>
      <c r="CG102" s="197" t="n"/>
      <c r="CH102" s="197" t="n"/>
      <c r="CI102" s="197" t="n"/>
      <c r="CJ102" s="197" t="n"/>
      <c r="CK102" s="197" t="n"/>
      <c r="CL102" s="197" t="n"/>
      <c r="CM102" s="197" t="n"/>
      <c r="CN102" s="197" t="n"/>
      <c r="CO102" s="197" t="n"/>
      <c r="CP102" s="197" t="n"/>
      <c r="CQ102" s="197" t="n"/>
      <c r="CR102" s="197" t="n"/>
      <c r="CS102" s="197" t="n"/>
      <c r="CT102" s="197" t="n"/>
      <c r="CU102" s="197" t="n"/>
      <c r="CV102" s="197" t="n"/>
      <c r="CW102" s="197" t="n"/>
      <c r="CX102" s="197" t="n"/>
      <c r="CY102" s="197" t="n"/>
      <c r="CZ102" s="197" t="n"/>
      <c r="DA102" s="197" t="n"/>
      <c r="DB102" s="197" t="n"/>
      <c r="DC102" s="197" t="n"/>
      <c r="DD102" s="197" t="n"/>
      <c r="DE102" s="197" t="n"/>
      <c r="DF102" s="197" t="n"/>
      <c r="DG102" s="197" t="n"/>
      <c r="DH102" s="197" t="n"/>
      <c r="DI102" s="197" t="n"/>
      <c r="DJ102" s="197" t="n"/>
      <c r="DK102" s="197" t="n"/>
      <c r="DL102" s="197" t="n"/>
      <c r="DM102" s="197" t="n"/>
      <c r="DN102" s="197" t="n"/>
      <c r="DO102" s="197" t="n"/>
      <c r="DP102" s="197" t="n"/>
      <c r="DQ102" s="197" t="n"/>
      <c r="DR102" s="197" t="n"/>
      <c r="DS102" s="197" t="n"/>
      <c r="DT102" s="197" t="n"/>
      <c r="DU102" s="197" t="n"/>
      <c r="DV102" s="197" t="n"/>
      <c r="DW102" s="197" t="n"/>
      <c r="DX102" s="197" t="n"/>
      <c r="DY102" s="197" t="n"/>
      <c r="DZ102" s="197" t="n"/>
      <c r="EA102" s="197" t="n"/>
      <c r="EB102" s="197" t="n"/>
      <c r="EC102" s="197" t="n"/>
      <c r="ED102" s="197" t="n"/>
      <c r="EE102" s="197" t="n"/>
      <c r="EF102" s="197" t="n"/>
      <c r="EG102" s="197" t="n"/>
      <c r="EH102" s="197" t="n"/>
      <c r="EI102" s="197" t="n"/>
      <c r="EJ102" s="197" t="n"/>
    </row>
    <row r="103">
      <c r="B103" s="208" t="n"/>
      <c r="C103" s="215" t="n"/>
      <c r="D103" s="216" t="n"/>
      <c r="E103" s="982" t="n"/>
      <c r="F103" s="982" t="n"/>
      <c r="G103" s="982" t="n"/>
      <c r="H103" s="982" t="n"/>
      <c r="I103" s="981" t="n"/>
      <c r="J103" s="180" t="n"/>
      <c r="N103" s="976" t="inlineStr"/>
      <c r="O103" s="192" t="inlineStr"/>
      <c r="P103" s="192" t="inlineStr"/>
      <c r="Q103" s="192" t="inlineStr"/>
      <c r="R103" s="192" t="inlineStr"/>
      <c r="S103" s="192" t="inlineStr"/>
      <c r="T103" s="192" t="inlineStr"/>
      <c r="U103" s="193" t="n"/>
    </row>
    <row r="104">
      <c r="A104" s="171" t="inlineStr">
        <is>
          <t>K15</t>
        </is>
      </c>
      <c r="B104" s="96" t="inlineStr">
        <is>
          <t xml:space="preserve">Long Term Debt </t>
        </is>
      </c>
      <c r="C104" s="983" t="n"/>
      <c r="D104" s="983" t="n"/>
      <c r="E104" s="983" t="n"/>
      <c r="F104" s="983" t="n"/>
      <c r="G104" s="983" t="n"/>
      <c r="H104" s="983" t="n"/>
      <c r="I104" s="984" t="n"/>
      <c r="J104" s="180" t="n"/>
      <c r="N104" s="966">
        <f>B104</f>
        <v/>
      </c>
      <c r="O104" s="204" t="inlineStr"/>
      <c r="P104" s="204" t="inlineStr"/>
      <c r="Q104" s="204" t="inlineStr"/>
      <c r="R104" s="204" t="inlineStr"/>
      <c r="S104" s="204" t="inlineStr"/>
      <c r="T104" s="204" t="inlineStr"/>
      <c r="U104" s="193" t="n"/>
    </row>
    <row r="105">
      <c r="A105" s="79" t="inlineStr">
        <is>
          <t>K16</t>
        </is>
      </c>
      <c r="B105" s="621" t="inlineStr">
        <is>
          <t xml:space="preserve"> Long Term Borrowings</t>
        </is>
      </c>
      <c r="I105" s="210" t="n"/>
      <c r="J105" s="180" t="n"/>
      <c r="N105" s="985">
        <f>B105</f>
        <v/>
      </c>
      <c r="O105" t="inlineStr"/>
      <c r="P105" t="inlineStr"/>
      <c r="Q105" t="inlineStr"/>
      <c r="R105" t="inlineStr"/>
      <c r="S105" t="inlineStr"/>
      <c r="T105" t="inlineStr"/>
      <c r="U105" s="193">
        <f>I102</f>
        <v/>
      </c>
    </row>
    <row r="106">
      <c r="A106" s="79" t="n"/>
      <c r="B106" s="102" t="inlineStr">
        <is>
          <t>Lease liabilities</t>
        </is>
      </c>
      <c r="C106" s="103" t="n"/>
      <c r="D106" s="103" t="n"/>
      <c r="E106" s="103" t="n"/>
      <c r="F106" s="103" t="n"/>
      <c r="G106" s="103" t="n">
        <v>15084133</v>
      </c>
      <c r="H106" s="103" t="n">
        <v>14451696</v>
      </c>
      <c r="I106" s="210" t="n"/>
      <c r="J106" s="180" t="n"/>
      <c r="N106" s="985">
        <f>B106</f>
        <v/>
      </c>
      <c r="O106" s="192" t="inlineStr"/>
      <c r="P106" s="192" t="inlineStr"/>
      <c r="Q106" s="192" t="inlineStr"/>
      <c r="R106" s="192" t="inlineStr"/>
      <c r="S106" s="192">
        <f>G106*BS!$B$9</f>
        <v/>
      </c>
      <c r="T106" s="192">
        <f>H106*BS!$B$9</f>
        <v/>
      </c>
      <c r="U106" s="193" t="n"/>
    </row>
    <row r="107">
      <c r="A107" s="79" t="n"/>
      <c r="B107" s="102" t="n"/>
      <c r="C107" s="220" t="n"/>
      <c r="D107" s="220" t="n"/>
      <c r="E107" s="220" t="n"/>
      <c r="F107" s="220" t="n"/>
      <c r="G107" s="220" t="n"/>
      <c r="H107" s="220" t="n"/>
      <c r="I107" s="210" t="n"/>
      <c r="J107" s="180" t="n"/>
      <c r="N107" s="985" t="inlineStr"/>
      <c r="O107" s="192" t="inlineStr"/>
      <c r="P107" s="192" t="inlineStr"/>
      <c r="Q107" s="192" t="inlineStr"/>
      <c r="R107" s="192" t="inlineStr"/>
      <c r="S107" s="192" t="inlineStr"/>
      <c r="T107" s="192" t="inlineStr"/>
      <c r="U107" s="193" t="n"/>
    </row>
    <row r="108">
      <c r="A108" s="79" t="inlineStr">
        <is>
          <t>K16T</t>
        </is>
      </c>
      <c r="B108" s="96" t="inlineStr">
        <is>
          <t xml:space="preserve"> Total </t>
        </is>
      </c>
      <c r="C108" s="954">
        <f>SUM(INDIRECT(ADDRESS(MATCH("K16",$A:$A,0)+1,COLUMN(C$13),4)&amp;":"&amp;ADDRESS(MATCH("K16T",$A:$A,0)-1,COLUMN(C$13),4)))</f>
        <v/>
      </c>
      <c r="D108" s="954">
        <f>SUM(INDIRECT(ADDRESS(MATCH("K16",$A:$A,0)+1,COLUMN(D$13),4)&amp;":"&amp;ADDRESS(MATCH("K16T",$A:$A,0)-1,COLUMN(D$13),4)))</f>
        <v/>
      </c>
      <c r="E108" s="954">
        <f>SUM(INDIRECT(ADDRESS(MATCH("K16",$A:$A,0)+1,COLUMN(E$13),4)&amp;":"&amp;ADDRESS(MATCH("K16T",$A:$A,0)-1,COLUMN(E$13),4)))</f>
        <v/>
      </c>
      <c r="F108" s="954">
        <f>SUM(INDIRECT(ADDRESS(MATCH("K16",$A:$A,0)+1,COLUMN(F$13),4)&amp;":"&amp;ADDRESS(MATCH("K16T",$A:$A,0)-1,COLUMN(F$13),4)))</f>
        <v/>
      </c>
      <c r="G108" s="954">
        <f>SUM(INDIRECT(ADDRESS(MATCH("K16",$A:$A,0)+1,COLUMN(G$13),4)&amp;":"&amp;ADDRESS(MATCH("K16T",$A:$A,0)-1,COLUMN(G$13),4)))</f>
        <v/>
      </c>
      <c r="H108" s="954">
        <f>SUM(INDIRECT(ADDRESS(MATCH("K16",$A:$A,0)+1,COLUMN(H$13),4)&amp;":"&amp;ADDRESS(MATCH("K16T",$A:$A,0)-1,COLUMN(H$13),4)))</f>
        <v/>
      </c>
      <c r="I108" s="210" t="n"/>
      <c r="J108" s="180" t="n"/>
      <c r="N108" s="985">
        <f>B108</f>
        <v/>
      </c>
      <c r="O108" s="192">
        <f>C108*BS!$B$9</f>
        <v/>
      </c>
      <c r="P108" s="192">
        <f>D108*BS!$B$9</f>
        <v/>
      </c>
      <c r="Q108" s="192">
        <f>E108*BS!$B$9</f>
        <v/>
      </c>
      <c r="R108" s="192">
        <f>F108*BS!$B$9</f>
        <v/>
      </c>
      <c r="S108" s="192">
        <f>G108*BS!$B$9</f>
        <v/>
      </c>
      <c r="T108" s="192">
        <f>H108*BS!$B$9</f>
        <v/>
      </c>
      <c r="U108" s="193" t="n"/>
    </row>
    <row r="109">
      <c r="A109" s="79" t="inlineStr">
        <is>
          <t>K17</t>
        </is>
      </c>
      <c r="B109" s="621" t="inlineStr">
        <is>
          <t xml:space="preserve"> Bond</t>
        </is>
      </c>
      <c r="I109" s="986" t="n"/>
      <c r="J109" s="180" t="n"/>
      <c r="N109" s="985">
        <f>B109</f>
        <v/>
      </c>
      <c r="O109" t="inlineStr"/>
      <c r="P109" t="inlineStr"/>
      <c r="Q109" t="inlineStr"/>
      <c r="R109" t="inlineStr"/>
      <c r="S109" t="inlineStr"/>
      <c r="T109" t="inlineStr"/>
      <c r="U109" s="193">
        <f>I106</f>
        <v/>
      </c>
    </row>
    <row r="110">
      <c r="A110" s="79" t="n"/>
      <c r="B110" s="102" t="n"/>
      <c r="C110" s="103" t="n"/>
      <c r="D110" s="103" t="n"/>
      <c r="E110" s="103" t="n"/>
      <c r="F110" s="103" t="n"/>
      <c r="G110" s="103" t="n"/>
      <c r="H110" s="103" t="n"/>
      <c r="I110" s="986"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c r="H111" s="220" t="n"/>
      <c r="I111" s="986" t="n"/>
      <c r="J111" s="180" t="n"/>
      <c r="N111" s="985" t="inlineStr"/>
      <c r="O111" s="192" t="inlineStr"/>
      <c r="P111" s="192" t="inlineStr"/>
      <c r="Q111" s="192" t="inlineStr"/>
      <c r="R111" s="192" t="inlineStr"/>
      <c r="S111" s="192" t="inlineStr"/>
      <c r="T111" s="192" t="inlineStr"/>
      <c r="U111" s="193" t="n"/>
    </row>
    <row r="112">
      <c r="A112" s="79" t="inlineStr">
        <is>
          <t>K17T</t>
        </is>
      </c>
      <c r="B112" s="96" t="inlineStr">
        <is>
          <t xml:space="preserve"> Total </t>
        </is>
      </c>
      <c r="C112" s="954">
        <f>SUM(INDIRECT(ADDRESS(MATCH("K17",$A:$A,0)+1,COLUMN(C$13),4)&amp;":"&amp;ADDRESS(MATCH("K17T",$A:$A,0)-1,COLUMN(C$13),4)))</f>
        <v/>
      </c>
      <c r="D112" s="954">
        <f>SUM(INDIRECT(ADDRESS(MATCH("K17",$A:$A,0)+1,COLUMN(D$13),4)&amp;":"&amp;ADDRESS(MATCH("K17T",$A:$A,0)-1,COLUMN(D$13),4)))</f>
        <v/>
      </c>
      <c r="E112" s="954">
        <f>SUM(INDIRECT(ADDRESS(MATCH("K17",$A:$A,0)+1,COLUMN(E$13),4)&amp;":"&amp;ADDRESS(MATCH("K17T",$A:$A,0)-1,COLUMN(E$13),4)))</f>
        <v/>
      </c>
      <c r="F112" s="954">
        <f>SUM(INDIRECT(ADDRESS(MATCH("K17",$A:$A,0)+1,COLUMN(F$13),4)&amp;":"&amp;ADDRESS(MATCH("K17T",$A:$A,0)-1,COLUMN(F$13),4)))</f>
        <v/>
      </c>
      <c r="G112" s="954">
        <f>SUM(INDIRECT(ADDRESS(MATCH("K17",$A:$A,0)+1,COLUMN(G$13),4)&amp;":"&amp;ADDRESS(MATCH("K17T",$A:$A,0)-1,COLUMN(G$13),4)))</f>
        <v/>
      </c>
      <c r="H112" s="954">
        <f>SUM(INDIRECT(ADDRESS(MATCH("K17",$A:$A,0)+1,COLUMN(H$13),4)&amp;":"&amp;ADDRESS(MATCH("K17T",$A:$A,0)-1,COLUMN(H$13),4)))</f>
        <v/>
      </c>
      <c r="I112" s="986" t="n"/>
      <c r="J112" s="180" t="n"/>
      <c r="N112" s="985">
        <f>B112</f>
        <v/>
      </c>
      <c r="O112" s="192">
        <f>C112*BS!$B$9</f>
        <v/>
      </c>
      <c r="P112" s="192">
        <f>D112*BS!$B$9</f>
        <v/>
      </c>
      <c r="Q112" s="192">
        <f>E112*BS!$B$9</f>
        <v/>
      </c>
      <c r="R112" s="192">
        <f>F112*BS!$B$9</f>
        <v/>
      </c>
      <c r="S112" s="192">
        <f>G112*BS!$B$9</f>
        <v/>
      </c>
      <c r="T112" s="192">
        <f>H112*BS!$B$9</f>
        <v/>
      </c>
      <c r="U112" s="193" t="n"/>
    </row>
    <row r="113">
      <c r="A113" s="79" t="inlineStr">
        <is>
          <t>K18</t>
        </is>
      </c>
      <c r="B113" s="621" t="inlineStr">
        <is>
          <t xml:space="preserve"> Subordinate Debt</t>
        </is>
      </c>
      <c r="I113" s="975" t="n"/>
      <c r="J113" s="180" t="n"/>
      <c r="N113" s="985">
        <f>B113</f>
        <v/>
      </c>
      <c r="O113" t="inlineStr"/>
      <c r="P113" t="inlineStr"/>
      <c r="Q113" t="inlineStr"/>
      <c r="R113" t="inlineStr"/>
      <c r="S113" t="inlineStr"/>
      <c r="T113" t="inlineStr"/>
      <c r="U113" s="193">
        <f>I110</f>
        <v/>
      </c>
    </row>
    <row r="114">
      <c r="A114" s="79" t="n"/>
      <c r="B114" s="102" t="n"/>
      <c r="C114" s="103" t="n"/>
      <c r="D114" s="103" t="n"/>
      <c r="E114" s="103" t="n"/>
      <c r="F114" s="103" t="n"/>
      <c r="G114" s="103" t="n"/>
      <c r="H114" s="103" t="n"/>
      <c r="I114" s="975" t="n"/>
      <c r="J114" s="180" t="n"/>
      <c r="N114" s="976"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t="n"/>
    </row>
    <row r="116">
      <c r="A116" s="79" t="inlineStr">
        <is>
          <t>K18T</t>
        </is>
      </c>
      <c r="B116" s="96" t="inlineStr">
        <is>
          <t xml:space="preserve"> Total </t>
        </is>
      </c>
      <c r="C116" s="954">
        <f>SUM(INDIRECT(ADDRESS(MATCH("K18",$A:$A,0)+1,COLUMN(C$13),4)&amp;":"&amp;ADDRESS(MATCH("K18T",$A:$A,0)-1,COLUMN(C$13),4)))</f>
        <v/>
      </c>
      <c r="D116" s="954">
        <f>SUM(INDIRECT(ADDRESS(MATCH("K18",$A:$A,0)+1,COLUMN(D$13),4)&amp;":"&amp;ADDRESS(MATCH("K18T",$A:$A,0)-1,COLUMN(D$13),4)))</f>
        <v/>
      </c>
      <c r="E116" s="954">
        <f>SUM(INDIRECT(ADDRESS(MATCH("K18",$A:$A,0)+1,COLUMN(E$13),4)&amp;":"&amp;ADDRESS(MATCH("K18T",$A:$A,0)-1,COLUMN(E$13),4)))</f>
        <v/>
      </c>
      <c r="F116" s="954">
        <f>SUM(INDIRECT(ADDRESS(MATCH("K18",$A:$A,0)+1,COLUMN(F$13),4)&amp;":"&amp;ADDRESS(MATCH("K18T",$A:$A,0)-1,COLUMN(F$13),4)))</f>
        <v/>
      </c>
      <c r="G116" s="954">
        <f>SUM(INDIRECT(ADDRESS(MATCH("K18",$A:$A,0)+1,COLUMN(G$13),4)&amp;":"&amp;ADDRESS(MATCH("K18T",$A:$A,0)-1,COLUMN(G$13),4)))</f>
        <v/>
      </c>
      <c r="H116" s="954">
        <f>SUM(INDIRECT(ADDRESS(MATCH("K18",$A:$A,0)+1,COLUMN(H$13),4)&amp;":"&amp;ADDRESS(MATCH("K18T",$A:$A,0)-1,COLUMN(H$13),4)))</f>
        <v/>
      </c>
      <c r="I116" s="975" t="n"/>
      <c r="J116" s="180" t="n"/>
      <c r="N116" s="976">
        <f>B116</f>
        <v/>
      </c>
      <c r="O116" s="192">
        <f>C116*BS!$B$9</f>
        <v/>
      </c>
      <c r="P116" s="192">
        <f>D116*BS!$B$9</f>
        <v/>
      </c>
      <c r="Q116" s="192">
        <f>E116*BS!$B$9</f>
        <v/>
      </c>
      <c r="R116" s="192">
        <f>F116*BS!$B$9</f>
        <v/>
      </c>
      <c r="S116" s="192">
        <f>G116*BS!$B$9</f>
        <v/>
      </c>
      <c r="T116" s="192">
        <f>H116*BS!$B$9</f>
        <v/>
      </c>
      <c r="U116" s="193" t="n"/>
    </row>
    <row r="117">
      <c r="A117" s="79" t="inlineStr">
        <is>
          <t>K19</t>
        </is>
      </c>
      <c r="B117" s="102" t="inlineStr">
        <is>
          <t xml:space="preserve"> Loan from related parties </t>
        </is>
      </c>
      <c r="C117" s="220" t="n"/>
      <c r="D117" s="220" t="n"/>
      <c r="E117" s="220" t="n"/>
      <c r="F117" s="220" t="n"/>
      <c r="G117" s="220" t="n"/>
      <c r="H117" s="220" t="n"/>
      <c r="I117" s="975" t="n"/>
      <c r="J117" s="180" t="n"/>
      <c r="N117" s="976">
        <f>B117</f>
        <v/>
      </c>
      <c r="O117" s="192" t="inlineStr"/>
      <c r="P117" s="192" t="inlineStr"/>
      <c r="Q117" s="192" t="inlineStr"/>
      <c r="R117" s="192" t="inlineStr"/>
      <c r="S117" s="192" t="inlineStr"/>
      <c r="T117" s="192" t="inlineStr"/>
      <c r="U117" s="193">
        <f>I114</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f>I115</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I116</f>
        <v/>
      </c>
    </row>
    <row r="120">
      <c r="A120" s="79" t="n"/>
      <c r="B120" s="102" t="n"/>
      <c r="C120" s="103" t="n"/>
      <c r="D120" s="103" t="n"/>
      <c r="E120" s="103" t="n"/>
      <c r="F120" s="103" t="n"/>
      <c r="G120" s="103" t="n"/>
      <c r="H120" s="103" t="n"/>
      <c r="I120" s="975" t="n"/>
      <c r="J120" s="180" t="n"/>
      <c r="N120" s="976" t="inlineStr"/>
      <c r="O120" s="192" t="inlineStr"/>
      <c r="P120" s="192" t="inlineStr"/>
      <c r="Q120" s="192" t="inlineStr"/>
      <c r="R120" s="192" t="inlineStr"/>
      <c r="S120" s="192" t="inlineStr"/>
      <c r="T120" s="192" t="inlineStr"/>
      <c r="U120" s="193">
        <f>I117</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t="n"/>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I119</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I120</f>
        <v/>
      </c>
    </row>
    <row r="124" customFormat="1" s="194">
      <c r="B124" s="102" t="inlineStr">
        <is>
          <t xml:space="preserve"> Others </t>
        </is>
      </c>
      <c r="C124" s="220" t="n"/>
      <c r="D124" s="220" t="n"/>
      <c r="E124" s="220" t="n"/>
      <c r="F124" s="220" t="n"/>
      <c r="G124" s="220" t="n"/>
      <c r="H124" s="220" t="n"/>
      <c r="I124" s="980" t="n"/>
      <c r="J124" s="180" t="n"/>
      <c r="N124" s="976">
        <f>B124</f>
        <v/>
      </c>
      <c r="O124" s="192" t="inlineStr"/>
      <c r="P124" s="192" t="inlineStr"/>
      <c r="Q124" s="192" t="inlineStr"/>
      <c r="R124" s="192" t="inlineStr"/>
      <c r="S124" s="192" t="inlineStr"/>
      <c r="T124" s="192" t="inlineStr"/>
      <c r="U124" s="193">
        <f>I121</f>
        <v/>
      </c>
    </row>
    <row r="125" customFormat="1" s="194">
      <c r="A125" s="194" t="inlineStr">
        <is>
          <t>K20</t>
        </is>
      </c>
      <c r="B125" s="96" t="inlineStr">
        <is>
          <t xml:space="preserve">Total </t>
        </is>
      </c>
      <c r="C125" s="987">
        <f>INDIRECT(ADDRESS(MATCH("K16T",$A:$A,0),COLUMN(C$13),4))+INDIRECT(ADDRESS(MATCH("K17T",$A:$A,0),COLUMN(C$13),4))+INDIRECT(ADDRESS(MATCH("K18T",$A:$A,0),COLUMN(C$13),4))+SUM(INDIRECT(ADDRESS(MATCH("K19",$A:$A,0),COLUMN(C$13),4)&amp;":"&amp;ADDRESS(MATCH("K20",$A:$A,0)-1,COLUMN(C$13),4)))</f>
        <v/>
      </c>
      <c r="D125" s="987">
        <f>INDIRECT(ADDRESS(MATCH("K16T",$A:$A,0),COLUMN(D$13),4))+INDIRECT(ADDRESS(MATCH("K17T",$A:$A,0),COLUMN(D$13),4))+INDIRECT(ADDRESS(MATCH("K18T",$A:$A,0),COLUMN(D$13),4))+SUM(INDIRECT(ADDRESS(MATCH("K19",$A:$A,0),COLUMN(D$13),4)&amp;":"&amp;ADDRESS(MATCH("K20",$A:$A,0)-1,COLUMN(D$13),4)))</f>
        <v/>
      </c>
      <c r="E125" s="987">
        <f>INDIRECT(ADDRESS(MATCH("K16T",$A:$A,0),COLUMN(E$13),4))+INDIRECT(ADDRESS(MATCH("K17T",$A:$A,0),COLUMN(E$13),4))+INDIRECT(ADDRESS(MATCH("K18T",$A:$A,0),COLUMN(E$13),4))+SUM(INDIRECT(ADDRESS(MATCH("K19",$A:$A,0),COLUMN(E$13),4)&amp;":"&amp;ADDRESS(MATCH("K20",$A:$A,0)-1,COLUMN(E$13),4)))</f>
        <v/>
      </c>
      <c r="F125" s="987">
        <f>INDIRECT(ADDRESS(MATCH("K16T",$A:$A,0),COLUMN(F$13),4))+INDIRECT(ADDRESS(MATCH("K17T",$A:$A,0),COLUMN(F$13),4))+INDIRECT(ADDRESS(MATCH("K18T",$A:$A,0),COLUMN(F$13),4))+SUM(INDIRECT(ADDRESS(MATCH("K19",$A:$A,0),COLUMN(F$13),4)&amp;":"&amp;ADDRESS(MATCH("K20",$A:$A,0)-1,COLUMN(F$13),4)))</f>
        <v/>
      </c>
      <c r="G125" s="987">
        <f>INDIRECT(ADDRESS(MATCH("K16T",$A:$A,0),COLUMN(G$13),4))+INDIRECT(ADDRESS(MATCH("K17T",$A:$A,0),COLUMN(G$13),4))+INDIRECT(ADDRESS(MATCH("K18T",$A:$A,0),COLUMN(G$13),4))+SUM(INDIRECT(ADDRESS(MATCH("K19",$A:$A,0),COLUMN(G$13),4)&amp;":"&amp;ADDRESS(MATCH("K20",$A:$A,0)-1,COLUMN(G$13),4)))</f>
        <v/>
      </c>
      <c r="H125" s="987">
        <f>INDIRECT(ADDRESS(MATCH("K16T",$A:$A,0),COLUMN(H$13),4))+INDIRECT(ADDRESS(MATCH("K17T",$A:$A,0),COLUMN(H$13),4))+INDIRECT(ADDRESS(MATCH("K18T",$A:$A,0),COLUMN(H$13),4))+SUM(INDIRECT(ADDRESS(MATCH("K19",$A:$A,0),COLUMN(H$13),4)&amp;":"&amp;ADDRESS(MATCH("K20",$A:$A,0)-1,COLUMN(H$13),4)))</f>
        <v/>
      </c>
      <c r="I125" s="988" t="n"/>
      <c r="J125" s="196" t="n"/>
      <c r="K125" s="197" t="n"/>
      <c r="L125" s="197" t="n"/>
      <c r="M125" s="197" t="n"/>
      <c r="N125" s="966">
        <f>B125</f>
        <v/>
      </c>
      <c r="O125" s="198">
        <f>C125*BS!$B$9</f>
        <v/>
      </c>
      <c r="P125" s="198">
        <f>D125*BS!$B$9</f>
        <v/>
      </c>
      <c r="Q125" s="198">
        <f>E125*BS!$B$9</f>
        <v/>
      </c>
      <c r="R125" s="198">
        <f>F125*BS!$B$9</f>
        <v/>
      </c>
      <c r="S125" s="198">
        <f>G125*BS!$B$9</f>
        <v/>
      </c>
      <c r="T125" s="198">
        <f>H125*BS!$B$9</f>
        <v/>
      </c>
      <c r="U125" s="193">
        <f>I122</f>
        <v/>
      </c>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89" t="n"/>
      <c r="D126" s="989" t="n"/>
      <c r="E126" s="989" t="n"/>
      <c r="F126" s="989" t="n"/>
      <c r="G126" s="989" t="n"/>
      <c r="H126" s="989" t="n"/>
      <c r="I126" s="980" t="n"/>
      <c r="J126" s="180" t="n"/>
      <c r="N126" s="976" t="inlineStr"/>
      <c r="O126" s="192" t="inlineStr"/>
      <c r="P126" s="192" t="inlineStr"/>
      <c r="Q126" s="192" t="inlineStr"/>
      <c r="R126" s="192" t="inlineStr"/>
      <c r="S126" s="192" t="inlineStr"/>
      <c r="T126" s="192" t="inlineStr"/>
      <c r="U126" s="193" t="n"/>
    </row>
    <row r="127">
      <c r="A127" s="194" t="inlineStr">
        <is>
          <t>K21</t>
        </is>
      </c>
      <c r="B127" s="96" t="inlineStr">
        <is>
          <t xml:space="preserve">Deferred Taxes </t>
        </is>
      </c>
      <c r="C127" s="990" t="n"/>
      <c r="D127" s="990" t="n"/>
      <c r="E127" s="990" t="n"/>
      <c r="F127" s="990" t="n"/>
      <c r="G127" s="990" t="n"/>
      <c r="H127" s="990" t="n"/>
      <c r="I127" s="988" t="n"/>
      <c r="J127" s="196" t="n"/>
      <c r="K127" s="197" t="n"/>
      <c r="L127" s="197" t="n"/>
      <c r="M127" s="197" t="n"/>
      <c r="N127" s="966">
        <f>B127</f>
        <v/>
      </c>
      <c r="O127" s="198" t="inlineStr"/>
      <c r="P127" s="198" t="inlineStr"/>
      <c r="Q127" s="198" t="inlineStr"/>
      <c r="R127" s="198" t="inlineStr"/>
      <c r="S127" s="198" t="inlineStr"/>
      <c r="T127" s="198" t="inlineStr"/>
      <c r="U127" s="193">
        <f>I124</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s="102" t="n"/>
      <c r="C128" s="103" t="n"/>
      <c r="D128" s="103" t="n"/>
      <c r="E128" s="103" t="n"/>
      <c r="F128" s="103" t="n"/>
      <c r="G128" s="103" t="n"/>
      <c r="H128" s="103" t="n"/>
      <c r="I128" s="988" t="n"/>
      <c r="J128" s="196" t="n"/>
      <c r="K128" s="197" t="n"/>
      <c r="L128" s="197" t="n"/>
      <c r="M128" s="197" t="n"/>
      <c r="N128" s="966" t="inlineStr"/>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52" t="n"/>
      <c r="D129" s="952" t="n"/>
      <c r="E129" s="952" t="n"/>
      <c r="F129" s="952" t="n"/>
      <c r="G129" s="952" t="n"/>
      <c r="H129" s="952" t="n"/>
      <c r="I129" s="980" t="n"/>
      <c r="J129" s="180" t="n"/>
      <c r="N129" s="976" t="inlineStr"/>
      <c r="O129" s="192" t="inlineStr"/>
      <c r="P129" s="192" t="inlineStr"/>
      <c r="Q129" s="192" t="inlineStr"/>
      <c r="R129" s="192" t="inlineStr"/>
      <c r="S129" s="192" t="inlineStr"/>
      <c r="T129" s="192" t="inlineStr"/>
      <c r="U129" s="193" t="n"/>
    </row>
    <row r="130">
      <c r="A130" s="171" t="inlineStr">
        <is>
          <t>K22</t>
        </is>
      </c>
      <c r="B130" s="96" t="inlineStr">
        <is>
          <t xml:space="preserve">Total </t>
        </is>
      </c>
      <c r="C130" s="954">
        <f>SUM(INDIRECT(ADDRESS(MATCH("K21",$A:$A,0)+1,COLUMN(C$13),4)&amp;":"&amp;ADDRESS(MATCH("K22",$A:$A,0)-1,COLUMN(C$13),4)))</f>
        <v/>
      </c>
      <c r="D130" s="954">
        <f>SUM(INDIRECT(ADDRESS(MATCH("K21",$A:$A,0)+1,COLUMN(D$13),4)&amp;":"&amp;ADDRESS(MATCH("K22",$A:$A,0)-1,COLUMN(D$13),4)))</f>
        <v/>
      </c>
      <c r="E130" s="954">
        <f>SUM(INDIRECT(ADDRESS(MATCH("K21",$A:$A,0)+1,COLUMN(E$13),4)&amp;":"&amp;ADDRESS(MATCH("K22",$A:$A,0)-1,COLUMN(E$13),4)))</f>
        <v/>
      </c>
      <c r="F130" s="954">
        <f>SUM(INDIRECT(ADDRESS(MATCH("K21",$A:$A,0)+1,COLUMN(F$13),4)&amp;":"&amp;ADDRESS(MATCH("K22",$A:$A,0)-1,COLUMN(F$13),4)))</f>
        <v/>
      </c>
      <c r="G130" s="954">
        <f>SUM(INDIRECT(ADDRESS(MATCH("K21",$A:$A,0)+1,COLUMN(G$13),4)&amp;":"&amp;ADDRESS(MATCH("K22",$A:$A,0)-1,COLUMN(G$13),4)))</f>
        <v/>
      </c>
      <c r="H130" s="954">
        <f>SUM(INDIRECT(ADDRESS(MATCH("K21",$A:$A,0)+1,COLUMN(H$13),4)&amp;":"&amp;ADDRESS(MATCH("K22",$A:$A,0)-1,COLUMN(H$13),4)))</f>
        <v/>
      </c>
      <c r="I130" s="980" t="n"/>
      <c r="J130" s="180" t="n"/>
      <c r="N130" s="976">
        <f>B130</f>
        <v/>
      </c>
      <c r="O130" s="192">
        <f>C130*BS!$B$9</f>
        <v/>
      </c>
      <c r="P130" s="192">
        <f>D130*BS!$B$9</f>
        <v/>
      </c>
      <c r="Q130" s="192">
        <f>E130*BS!$B$9</f>
        <v/>
      </c>
      <c r="R130" s="192">
        <f>F130*BS!$B$9</f>
        <v/>
      </c>
      <c r="S130" s="192">
        <f>G130*BS!$B$9</f>
        <v/>
      </c>
      <c r="T130" s="192">
        <f>H130*BS!$B$9</f>
        <v/>
      </c>
      <c r="U130" s="193" t="n"/>
    </row>
    <row r="131">
      <c r="A131" s="194" t="inlineStr">
        <is>
          <t>K23</t>
        </is>
      </c>
      <c r="B131" s="96" t="inlineStr">
        <is>
          <t xml:space="preserve">Other Long Term liabilities </t>
        </is>
      </c>
      <c r="C131" s="990" t="n"/>
      <c r="D131" s="990" t="n"/>
      <c r="E131" s="990" t="n"/>
      <c r="F131" s="990" t="n"/>
      <c r="G131" s="990" t="n"/>
      <c r="H131" s="990" t="n"/>
      <c r="I131" s="988" t="n"/>
      <c r="J131" s="196" t="n"/>
      <c r="K131" s="197" t="n"/>
      <c r="L131" s="197" t="n"/>
      <c r="M131" s="197" t="n"/>
      <c r="N131" s="966">
        <f>B131</f>
        <v/>
      </c>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A132" s="79" t="n"/>
      <c r="B132" s="102" t="inlineStr">
        <is>
          <t xml:space="preserve"> Non-current Liability for long service leave</t>
        </is>
      </c>
      <c r="C132" s="991" t="n"/>
      <c r="D132" s="991" t="n"/>
      <c r="E132" s="991" t="n"/>
      <c r="F132" s="991" t="n"/>
      <c r="G132" s="991" t="n">
        <v>1038838</v>
      </c>
      <c r="H132" s="991" t="n">
        <v>677679</v>
      </c>
      <c r="I132" s="984" t="n"/>
      <c r="J132" s="180" t="n"/>
      <c r="N132" s="976">
        <f>B132</f>
        <v/>
      </c>
      <c r="O132" s="192" t="inlineStr"/>
      <c r="P132" s="192" t="inlineStr"/>
      <c r="Q132" s="192" t="inlineStr"/>
      <c r="R132" s="192" t="inlineStr"/>
      <c r="S132" s="192">
        <f>G132*BS!$B$9</f>
        <v/>
      </c>
      <c r="T132" s="192">
        <f>H132*BS!$B$9</f>
        <v/>
      </c>
      <c r="U132" s="193">
        <f>I129</f>
        <v/>
      </c>
    </row>
    <row r="133">
      <c r="A133" s="79" t="n"/>
      <c r="B133" s="102" t="inlineStr">
        <is>
          <t>Other non-current liabilities *</t>
        </is>
      </c>
      <c r="C133" s="991" t="n"/>
      <c r="D133" s="991" t="n"/>
      <c r="E133" s="991" t="n"/>
      <c r="F133" s="991" t="n"/>
      <c r="G133" s="991" t="n">
        <v>520000</v>
      </c>
      <c r="H133" s="991" t="n">
        <v>520000</v>
      </c>
      <c r="I133" s="992" t="n"/>
      <c r="J133" s="180" t="n"/>
      <c r="N133" s="976">
        <f>B133</f>
        <v/>
      </c>
      <c r="O133" s="192" t="inlineStr"/>
      <c r="P133" s="192" t="inlineStr"/>
      <c r="Q133" s="192" t="inlineStr"/>
      <c r="R133" s="192" t="inlineStr"/>
      <c r="S133" s="192">
        <f>G133*BS!$B$9</f>
        <v/>
      </c>
      <c r="T133" s="192">
        <f>H133*BS!$B$9</f>
        <v/>
      </c>
      <c r="U133" s="193">
        <f>I130</f>
        <v/>
      </c>
    </row>
    <row r="134">
      <c r="A134" s="79" t="n"/>
      <c r="B134" s="102" t="n"/>
      <c r="C134" s="103" t="n"/>
      <c r="D134" s="103" t="n"/>
      <c r="E134" s="103" t="n"/>
      <c r="F134" s="103" t="n"/>
      <c r="G134" s="103" t="n"/>
      <c r="H134" s="103" t="n"/>
      <c r="I134" s="992" t="n"/>
      <c r="J134" s="180" t="n"/>
      <c r="N134" s="976" t="inlineStr"/>
      <c r="O134" s="192" t="inlineStr"/>
      <c r="P134" s="192" t="inlineStr"/>
      <c r="Q134" s="192" t="inlineStr"/>
      <c r="R134" s="192" t="inlineStr"/>
      <c r="S134" s="192" t="inlineStr"/>
      <c r="T134" s="192" t="inlineStr"/>
      <c r="U134" s="193">
        <f>I131</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I132</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I133</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I134</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I135</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I136</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I137</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I138</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I139</f>
        <v/>
      </c>
    </row>
    <row r="143" ht="14.1" customHeight="1" s="340">
      <c r="A143" s="194" t="inlineStr">
        <is>
          <t>K24</t>
        </is>
      </c>
      <c r="B143" s="96" t="inlineStr">
        <is>
          <t xml:space="preserve">Total </t>
        </is>
      </c>
      <c r="C143" s="954">
        <f>SUM(INDIRECT(ADDRESS(MATCH("K23",$A:$A,0)+1,COLUMN(C$13),4)&amp;":"&amp;ADDRESS(MATCH("K24",$A:$A,0)-1,COLUMN(C$13),4)))</f>
        <v/>
      </c>
      <c r="D143" s="954">
        <f>SUM(INDIRECT(ADDRESS(MATCH("K23",$A:$A,0)+1,COLUMN(D$13),4)&amp;":"&amp;ADDRESS(MATCH("K24",$A:$A,0)-1,COLUMN(D$13),4)))</f>
        <v/>
      </c>
      <c r="E143" s="954">
        <f>SUM(INDIRECT(ADDRESS(MATCH("K23",$A:$A,0)+1,COLUMN(E$13),4)&amp;":"&amp;ADDRESS(MATCH("K24",$A:$A,0)-1,COLUMN(E$13),4)))</f>
        <v/>
      </c>
      <c r="F143" s="954">
        <f>SUM(INDIRECT(ADDRESS(MATCH("K23",$A:$A,0)+1,COLUMN(F$13),4)&amp;":"&amp;ADDRESS(MATCH("K24",$A:$A,0)-1,COLUMN(F$13),4)))</f>
        <v/>
      </c>
      <c r="G143" s="954">
        <f>SUM(INDIRECT(ADDRESS(MATCH("K23",$A:$A,0)+1,COLUMN(G$13),4)&amp;":"&amp;ADDRESS(MATCH("K24",$A:$A,0)-1,COLUMN(G$13),4)))</f>
        <v/>
      </c>
      <c r="H143" s="954">
        <f>SUM(INDIRECT(ADDRESS(MATCH("K23",$A:$A,0)+1,COLUMN(H$13),4)&amp;":"&amp;ADDRESS(MATCH("K24",$A:$A,0)-1,COLUMN(H$13),4)))</f>
        <v/>
      </c>
      <c r="I143" s="977" t="n"/>
      <c r="J143" s="196" t="n"/>
      <c r="K143" s="197" t="n"/>
      <c r="L143" s="197" t="n"/>
      <c r="M143" s="197" t="n"/>
      <c r="N143" s="966">
        <f>B143</f>
        <v/>
      </c>
      <c r="O143" s="198">
        <f>C143*BS!$B$9</f>
        <v/>
      </c>
      <c r="P143" s="198">
        <f>D143*BS!$B$9</f>
        <v/>
      </c>
      <c r="Q143" s="198">
        <f>E143*BS!$B$9</f>
        <v/>
      </c>
      <c r="R143" s="198">
        <f>F143*BS!$B$9</f>
        <v/>
      </c>
      <c r="S143" s="198">
        <f>G143*BS!$B$9</f>
        <v/>
      </c>
      <c r="T143" s="198">
        <f>H143*BS!$B$9</f>
        <v/>
      </c>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B144" s="102" t="n"/>
      <c r="C144" s="939" t="n"/>
      <c r="D144" s="939" t="n"/>
      <c r="E144" s="939" t="n"/>
      <c r="F144" s="939" t="n"/>
      <c r="G144" s="939" t="n"/>
      <c r="H144" s="939" t="n"/>
      <c r="I144" s="975" t="n"/>
      <c r="J144" s="180" t="n"/>
      <c r="N144" s="976" t="inlineStr"/>
      <c r="O144" s="192" t="inlineStr"/>
      <c r="P144" s="192" t="inlineStr"/>
      <c r="Q144" s="192" t="inlineStr"/>
      <c r="R144" s="192" t="inlineStr"/>
      <c r="S144" s="192" t="inlineStr"/>
      <c r="T144" s="192" t="inlineStr"/>
      <c r="U144" s="193" t="n"/>
    </row>
    <row r="145">
      <c r="A145" s="194" t="inlineStr">
        <is>
          <t>K25</t>
        </is>
      </c>
      <c r="B145" s="96" t="inlineStr">
        <is>
          <t xml:space="preserve">Minority Interest </t>
        </is>
      </c>
      <c r="C145" s="954" t="n"/>
      <c r="D145" s="954" t="n"/>
      <c r="E145" s="954" t="n"/>
      <c r="F145" s="954" t="n"/>
      <c r="G145" s="954" t="n"/>
      <c r="H145" s="954" t="n"/>
      <c r="I145" s="977" t="n"/>
      <c r="J145" s="196" t="n"/>
      <c r="K145" s="197" t="n"/>
      <c r="L145" s="197" t="n"/>
      <c r="M145" s="197" t="n"/>
      <c r="N145" s="966">
        <f>B145</f>
        <v/>
      </c>
      <c r="O145" s="198" t="inlineStr"/>
      <c r="P145" s="198" t="inlineStr"/>
      <c r="Q145" s="198" t="inlineStr"/>
      <c r="R145" s="198" t="inlineStr"/>
      <c r="S145" s="198" t="inlineStr"/>
      <c r="T145" s="198" t="inlineStr"/>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A146" s="79" t="n"/>
      <c r="B146" s="102" t="n"/>
      <c r="C146" s="952" t="n"/>
      <c r="D146" s="952" t="n"/>
      <c r="E146" s="952" t="n"/>
      <c r="F146" s="952" t="n"/>
      <c r="G146" s="952" t="n"/>
      <c r="H146" s="952" t="n"/>
      <c r="I146" s="979" t="n"/>
      <c r="J146" s="180" t="n"/>
      <c r="N146" s="976" t="inlineStr"/>
      <c r="O146" s="192" t="inlineStr"/>
      <c r="P146" s="192" t="inlineStr"/>
      <c r="Q146" s="192" t="inlineStr"/>
      <c r="R146" s="192" t="inlineStr"/>
      <c r="S146" s="192" t="inlineStr"/>
      <c r="T146" s="192" t="inlineStr"/>
      <c r="U146" s="193">
        <f>I143</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I144</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I145</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I146</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I147</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I148</f>
        <v/>
      </c>
    </row>
    <row r="152">
      <c r="A152" s="79" t="n"/>
      <c r="B152" s="102" t="n"/>
      <c r="C152" s="103" t="n"/>
      <c r="D152" s="103" t="n"/>
      <c r="E152" s="103" t="n"/>
      <c r="F152" s="103" t="n"/>
      <c r="G152" s="103" t="n"/>
      <c r="H152" s="103" t="n"/>
      <c r="I152" s="979" t="n"/>
      <c r="J152" s="180" t="n"/>
      <c r="N152" s="976" t="inlineStr"/>
      <c r="O152" s="192" t="inlineStr"/>
      <c r="P152" s="192" t="inlineStr"/>
      <c r="Q152" s="192" t="inlineStr"/>
      <c r="R152" s="192" t="inlineStr"/>
      <c r="S152" s="192" t="inlineStr"/>
      <c r="T152" s="192" t="inlineStr"/>
      <c r="U152" s="193">
        <f>I149</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I150</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I151</f>
        <v/>
      </c>
    </row>
    <row r="155" ht="18.75" customFormat="1" customHeight="1" s="194">
      <c r="A155" s="79" t="n"/>
      <c r="B155" s="102" t="n"/>
      <c r="C155" s="989" t="n"/>
      <c r="D155" s="971" t="n"/>
      <c r="E155" s="939" t="n"/>
      <c r="F155" s="939" t="n"/>
      <c r="G155" s="939" t="n"/>
      <c r="H155" s="939" t="n"/>
      <c r="I155" s="975" t="n"/>
      <c r="J155" s="180" t="n"/>
      <c r="N155" s="976" t="inlineStr"/>
      <c r="O155" s="192" t="inlineStr"/>
      <c r="P155" s="192" t="inlineStr"/>
      <c r="Q155" s="192" t="inlineStr"/>
      <c r="R155" s="192" t="inlineStr"/>
      <c r="S155" s="192" t="inlineStr"/>
      <c r="T155" s="192" t="inlineStr"/>
      <c r="U155" s="193">
        <f>I152</f>
        <v/>
      </c>
    </row>
    <row r="156" ht="18.75" customFormat="1" customHeight="1" s="194">
      <c r="A156" s="194" t="inlineStr">
        <is>
          <t>K26</t>
        </is>
      </c>
      <c r="B156" s="96" t="inlineStr">
        <is>
          <t xml:space="preserve">Total </t>
        </is>
      </c>
      <c r="C156" s="954">
        <f>SUM(INDIRECT(ADDRESS(MATCH("K25",$A:$A,0)+1,COLUMN(C$13),4)&amp;":"&amp;ADDRESS(MATCH("K26",$A:$A,0)-1,COLUMN(C$13),4)))</f>
        <v/>
      </c>
      <c r="D156" s="954">
        <f>SUM(INDIRECT(ADDRESS(MATCH("K25",$A:$A,0)+1,COLUMN(D$13),4)&amp;":"&amp;ADDRESS(MATCH("K26",$A:$A,0)-1,COLUMN(D$13),4)))</f>
        <v/>
      </c>
      <c r="E156" s="954">
        <f>SUM(INDIRECT(ADDRESS(MATCH("K25",$A:$A,0)+1,COLUMN(E$13),4)&amp;":"&amp;ADDRESS(MATCH("K26",$A:$A,0)-1,COLUMN(E$13),4)))</f>
        <v/>
      </c>
      <c r="F156" s="954">
        <f>SUM(INDIRECT(ADDRESS(MATCH("K25",$A:$A,0)+1,COLUMN(F$13),4)&amp;":"&amp;ADDRESS(MATCH("K26",$A:$A,0)-1,COLUMN(F$13),4)))</f>
        <v/>
      </c>
      <c r="G156" s="954">
        <f>SUM(INDIRECT(ADDRESS(MATCH("K25",$A:$A,0)+1,COLUMN(G$13),4)&amp;":"&amp;ADDRESS(MATCH("K26",$A:$A,0)-1,COLUMN(G$13),4)))</f>
        <v/>
      </c>
      <c r="H156" s="954">
        <f>SUM(INDIRECT(ADDRESS(MATCH("K25",$A:$A,0)+1,COLUMN(H$13),4)&amp;":"&amp;ADDRESS(MATCH("K26",$A:$A,0)-1,COLUMN(H$13),4)))</f>
        <v/>
      </c>
      <c r="I156" s="988" t="n"/>
      <c r="J156" s="196" t="n"/>
      <c r="K156" s="197" t="n"/>
      <c r="L156" s="197" t="n"/>
      <c r="M156" s="197" t="n"/>
      <c r="N156" s="966">
        <f>B156</f>
        <v/>
      </c>
      <c r="O156" s="198">
        <f>C156*BS!$B$9</f>
        <v/>
      </c>
      <c r="P156" s="198">
        <f>D156*BS!$B$9</f>
        <v/>
      </c>
      <c r="Q156" s="198">
        <f>E156*BS!$B$9</f>
        <v/>
      </c>
      <c r="R156" s="198">
        <f>F156*BS!$B$9</f>
        <v/>
      </c>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102" t="n"/>
      <c r="C157" s="994" t="n"/>
      <c r="D157" s="994" t="n"/>
      <c r="E157" s="994" t="n"/>
      <c r="F157" s="994" t="n"/>
      <c r="G157" s="994" t="n"/>
      <c r="H157" s="994" t="n"/>
      <c r="I157" s="992" t="n"/>
      <c r="J157" s="180" t="n"/>
      <c r="N157" s="976" t="inlineStr"/>
      <c r="O157" s="192" t="inlineStr"/>
      <c r="P157" s="192" t="inlineStr"/>
      <c r="Q157" s="192" t="inlineStr"/>
      <c r="R157" s="192" t="inlineStr"/>
      <c r="S157" s="192" t="inlineStr"/>
      <c r="T157" s="192" t="inlineStr"/>
      <c r="U157" s="193">
        <f>I154</f>
        <v/>
      </c>
    </row>
    <row r="158" ht="18.75" customFormat="1" customHeight="1" s="194">
      <c r="A158" s="194" t="inlineStr">
        <is>
          <t>K27</t>
        </is>
      </c>
      <c r="B158" s="96" t="inlineStr">
        <is>
          <t xml:space="preserve">Common Stock </t>
        </is>
      </c>
      <c r="C158" s="942" t="n"/>
      <c r="D158" s="942" t="n"/>
      <c r="E158" s="942" t="n"/>
      <c r="F158" s="942" t="n"/>
      <c r="G158" s="942" t="n"/>
      <c r="H158" s="942" t="n"/>
      <c r="I158" s="992" t="n"/>
      <c r="J158" s="196" t="n"/>
      <c r="K158" s="197" t="n"/>
      <c r="L158" s="197" t="n"/>
      <c r="M158" s="197" t="n"/>
      <c r="N158" s="966">
        <f>B158</f>
        <v/>
      </c>
      <c r="O158" s="198" t="inlineStr"/>
      <c r="P158" s="198" t="inlineStr"/>
      <c r="Q158" s="198" t="inlineStr"/>
      <c r="R158" s="198" t="inlineStr"/>
      <c r="S158" s="198" t="inlineStr"/>
      <c r="T158" s="198" t="inlineStr"/>
      <c r="U158" s="193">
        <f>I155</f>
        <v/>
      </c>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229" t="inlineStr">
        <is>
          <t xml:space="preserve"> None Fully paid ordinary shares at start of year</t>
        </is>
      </c>
      <c r="C159" s="103" t="n"/>
      <c r="D159" s="103" t="n"/>
      <c r="E159" s="103" t="n"/>
      <c r="F159" s="103" t="n"/>
      <c r="G159" s="103" t="n">
        <v>10000000</v>
      </c>
      <c r="H159" s="103" t="n">
        <v>10000000</v>
      </c>
      <c r="I159" s="979" t="n"/>
      <c r="J159" s="196" t="n"/>
      <c r="K159" s="197" t="n"/>
      <c r="L159" s="197" t="n"/>
      <c r="M159" s="197" t="n"/>
      <c r="N159" s="966">
        <f>B159</f>
        <v/>
      </c>
      <c r="O159" s="198" t="inlineStr"/>
      <c r="P159" s="198" t="inlineStr"/>
      <c r="Q159" s="198" t="inlineStr"/>
      <c r="R159" s="198" t="inlineStr"/>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inlineStr">
        <is>
          <t xml:space="preserve"> None Fully paid ordinary shares at end of year</t>
        </is>
      </c>
      <c r="C160" s="229" t="n"/>
      <c r="D160" s="229" t="n"/>
      <c r="E160" s="229" t="n"/>
      <c r="F160" s="229" t="n"/>
      <c r="G160" s="229" t="n">
        <v>10000000</v>
      </c>
      <c r="H160" s="952" t="n">
        <v>10000000</v>
      </c>
      <c r="I160" s="979" t="n"/>
      <c r="J160" s="196" t="n"/>
      <c r="K160" s="197" t="n"/>
      <c r="L160" s="197" t="n"/>
      <c r="M160" s="197" t="n"/>
      <c r="N160" s="966">
        <f>B160</f>
        <v/>
      </c>
      <c r="O160" s="198" t="inlineStr"/>
      <c r="P160" s="198" t="inlineStr"/>
      <c r="Q160" s="198" t="inlineStr"/>
      <c r="R160" s="198" t="inlineStr"/>
      <c r="S160" s="198">
        <f>G160*BS!$B$9</f>
        <v/>
      </c>
      <c r="T160" s="198">
        <f>H160*BS!$B$9</f>
        <v/>
      </c>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229" t="n"/>
      <c r="D161" s="229" t="n"/>
      <c r="E161" s="229" t="n"/>
      <c r="F161" s="229" t="n"/>
      <c r="G161" s="229" t="n"/>
      <c r="H161" s="952"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A162" s="194" t="inlineStr">
        <is>
          <t>K28</t>
        </is>
      </c>
      <c r="B162" s="96" t="inlineStr">
        <is>
          <t xml:space="preserve">Total </t>
        </is>
      </c>
      <c r="C162" s="954">
        <f>SUM(INDIRECT(ADDRESS(MATCH("K27",$A:$A,0)+1,COLUMN(C$13),4)&amp;":"&amp;ADDRESS(MATCH("K28",$A:$A,0)-1,COLUMN(C$13),4)))</f>
        <v/>
      </c>
      <c r="D162" s="954">
        <f>SUM(INDIRECT(ADDRESS(MATCH("K27",$A:$A,0)+1,COLUMN(D$13),4)&amp;":"&amp;ADDRESS(MATCH("K28",$A:$A,0)-1,COLUMN(D$13),4)))</f>
        <v/>
      </c>
      <c r="E162" s="954">
        <f>SUM(INDIRECT(ADDRESS(MATCH("K27",$A:$A,0)+1,COLUMN(E$13),4)&amp;":"&amp;ADDRESS(MATCH("K28",$A:$A,0)-1,COLUMN(E$13),4)))</f>
        <v/>
      </c>
      <c r="F162" s="954">
        <f>SUM(INDIRECT(ADDRESS(MATCH("K27",$A:$A,0)+1,COLUMN(F$13),4)&amp;":"&amp;ADDRESS(MATCH("K28",$A:$A,0)-1,COLUMN(F$13),4)))</f>
        <v/>
      </c>
      <c r="G162" s="954">
        <f>SUM(INDIRECT(ADDRESS(MATCH("K27",$A:$A,0)+1,COLUMN(G$13),4)&amp;":"&amp;ADDRESS(MATCH("K28",$A:$A,0)-1,COLUMN(G$13),4)))</f>
        <v/>
      </c>
      <c r="H162" s="954">
        <f>SUM(INDIRECT(ADDRESS(MATCH("K27",$A:$A,0)+1,COLUMN(H$13),4)&amp;":"&amp;ADDRESS(MATCH("K28",$A:$A,0)-1,COLUMN(H$13),4)))</f>
        <v/>
      </c>
      <c r="I162" s="995" t="n"/>
      <c r="J162" s="196" t="n"/>
      <c r="K162" s="197" t="n"/>
      <c r="L162" s="197" t="n"/>
      <c r="M162" s="197" t="n"/>
      <c r="N162" s="966">
        <f>B162</f>
        <v/>
      </c>
      <c r="O162" s="198">
        <f>C162*BS!$B$9</f>
        <v/>
      </c>
      <c r="P162" s="198">
        <f>D162*BS!$B$9</f>
        <v/>
      </c>
      <c r="Q162" s="198">
        <f>E162*BS!$B$9</f>
        <v/>
      </c>
      <c r="R162" s="198">
        <f>F162*BS!$B$9</f>
        <v/>
      </c>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102" t="n"/>
      <c r="C163" s="994" t="n"/>
      <c r="D163" s="994" t="n"/>
      <c r="E163" s="994" t="n"/>
      <c r="F163" s="994" t="n"/>
      <c r="G163" s="994" t="n"/>
      <c r="H163" s="994" t="n"/>
      <c r="I163" s="992" t="n"/>
      <c r="J163" s="180" t="n"/>
      <c r="N163" s="976" t="inlineStr"/>
      <c r="O163" s="192" t="inlineStr"/>
      <c r="P163" s="192" t="inlineStr"/>
      <c r="Q163" s="192" t="inlineStr"/>
      <c r="R163" s="192" t="inlineStr"/>
      <c r="S163" s="192" t="inlineStr"/>
      <c r="T163" s="192" t="inlineStr"/>
      <c r="U163" s="193"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A165" s="194" t="inlineStr">
        <is>
          <t>K29</t>
        </is>
      </c>
      <c r="B165" s="96" t="inlineStr">
        <is>
          <t xml:space="preserve">Additional Paid in Capital </t>
        </is>
      </c>
      <c r="C165" s="983" t="n"/>
      <c r="D165" s="983" t="n"/>
      <c r="E165" s="983" t="n"/>
      <c r="F165" s="983" t="n"/>
      <c r="G165" s="983" t="n"/>
      <c r="H165" s="983" t="n"/>
      <c r="I165" s="984" t="n"/>
      <c r="J165" s="196" t="n"/>
      <c r="K165" s="197" t="n"/>
      <c r="L165" s="197" t="n"/>
      <c r="M165" s="197" t="n"/>
      <c r="N165" s="966">
        <f>B165</f>
        <v/>
      </c>
      <c r="O165" s="198" t="inlineStr"/>
      <c r="P165" s="198" t="inlineStr"/>
      <c r="Q165" s="198" t="inlineStr"/>
      <c r="R165" s="198" t="inlineStr"/>
      <c r="S165" s="198" t="inlineStr"/>
      <c r="T165" s="198" t="inlineStr"/>
      <c r="U165" s="193">
        <f>I162</f>
        <v/>
      </c>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103" t="n"/>
      <c r="D166" s="103" t="n"/>
      <c r="E166" s="103" t="n"/>
      <c r="F166" s="103" t="n"/>
      <c r="G166" s="103" t="n"/>
      <c r="H166" s="103" t="n"/>
      <c r="I166" s="984"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229" t="n"/>
      <c r="B167" s="229" t="n"/>
      <c r="C167" s="229" t="n"/>
      <c r="D167" s="229" t="n"/>
      <c r="E167" s="229" t="n"/>
      <c r="F167" s="229" t="n"/>
      <c r="G167" s="229" t="n"/>
      <c r="H167" s="229"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171" t="inlineStr">
        <is>
          <t>K30</t>
        </is>
      </c>
      <c r="B168" s="96" t="inlineStr">
        <is>
          <t xml:space="preserve">Total </t>
        </is>
      </c>
      <c r="C168" s="954">
        <f>SUM(INDIRECT(ADDRESS(MATCH("K29",$A:$A,0)+1,COLUMN(C$13),4)&amp;":"&amp;ADDRESS(MATCH("K30",$A:$A,0)-1,COLUMN(C$13),4)))</f>
        <v/>
      </c>
      <c r="D168" s="954">
        <f>SUM(INDIRECT(ADDRESS(MATCH("K29",$A:$A,0)+1,COLUMN(D$13),4)&amp;":"&amp;ADDRESS(MATCH("K30",$A:$A,0)-1,COLUMN(D$13),4)))</f>
        <v/>
      </c>
      <c r="E168" s="954">
        <f>SUM(INDIRECT(ADDRESS(MATCH("K29",$A:$A,0)+1,COLUMN(E$13),4)&amp;":"&amp;ADDRESS(MATCH("K30",$A:$A,0)-1,COLUMN(E$13),4)))</f>
        <v/>
      </c>
      <c r="F168" s="954">
        <f>SUM(INDIRECT(ADDRESS(MATCH("K29",$A:$A,0)+1,COLUMN(F$13),4)&amp;":"&amp;ADDRESS(MATCH("K30",$A:$A,0)-1,COLUMN(F$13),4)))</f>
        <v/>
      </c>
      <c r="G168" s="954">
        <f>SUM(INDIRECT(ADDRESS(MATCH("K29",$A:$A,0)+1,COLUMN(G$13),4)&amp;":"&amp;ADDRESS(MATCH("K30",$A:$A,0)-1,COLUMN(G$13),4)))</f>
        <v/>
      </c>
      <c r="H168" s="954">
        <f>SUM(INDIRECT(ADDRESS(MATCH("K29",$A:$A,0)+1,COLUMN(H$13),4)&amp;":"&amp;ADDRESS(MATCH("K30",$A:$A,0)-1,COLUMN(H$13),4)))</f>
        <v/>
      </c>
      <c r="I168" s="984" t="n"/>
      <c r="J168" s="180" t="n"/>
      <c r="N168" s="976">
        <f>B168</f>
        <v/>
      </c>
      <c r="O168" s="192">
        <f>C168*BS!$B$9</f>
        <v/>
      </c>
      <c r="P168" s="192">
        <f>D168*BS!$B$9</f>
        <v/>
      </c>
      <c r="Q168" s="192">
        <f>E168*BS!$B$9</f>
        <v/>
      </c>
      <c r="R168" s="192">
        <f>F168*BS!$B$9</f>
        <v/>
      </c>
      <c r="S168" s="192">
        <f>G168*BS!$B$9</f>
        <v/>
      </c>
      <c r="T168" s="192">
        <f>H168*BS!$B$9</f>
        <v/>
      </c>
      <c r="U168" s="193" t="n"/>
    </row>
    <row r="169">
      <c r="A169" s="194" t="inlineStr">
        <is>
          <t>K31</t>
        </is>
      </c>
      <c r="B169" s="96" t="inlineStr">
        <is>
          <t xml:space="preserve">Other Reserves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I166</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79" t="n"/>
      <c r="B170" s="102" t="inlineStr">
        <is>
          <t>Other Reserves *</t>
        </is>
      </c>
      <c r="C170" s="993" t="n"/>
      <c r="D170" s="993" t="n"/>
      <c r="E170" s="993" t="n"/>
      <c r="F170" s="993" t="n"/>
      <c r="G170" s="993" t="n">
        <v>-10000000</v>
      </c>
      <c r="H170" s="993" t="n">
        <v>-10000000</v>
      </c>
      <c r="I170" s="992" t="n"/>
      <c r="J170" s="180" t="n"/>
      <c r="N170" s="976">
        <f>B170</f>
        <v/>
      </c>
      <c r="O170" s="192" t="inlineStr"/>
      <c r="P170" s="192" t="inlineStr"/>
      <c r="Q170" s="192" t="inlineStr"/>
      <c r="R170" s="192" t="inlineStr"/>
      <c r="S170" s="192">
        <f>G170*BS!$B$9</f>
        <v/>
      </c>
      <c r="T170" s="192">
        <f>H170*BS!$B$9</f>
        <v/>
      </c>
      <c r="U170" s="193">
        <f>I167</f>
        <v/>
      </c>
    </row>
    <row r="171">
      <c r="A171" s="79" t="n"/>
      <c r="B171" s="102" t="n"/>
      <c r="C171" s="993" t="n"/>
      <c r="D171" s="993" t="n"/>
      <c r="E171" s="993" t="n"/>
      <c r="F171" s="993" t="n"/>
      <c r="G171" s="993" t="n"/>
      <c r="H171" s="993" t="n"/>
      <c r="I171" s="992" t="n"/>
      <c r="J171" s="180" t="n"/>
      <c r="N171" s="976" t="inlineStr"/>
      <c r="O171" s="192" t="inlineStr"/>
      <c r="P171" s="192" t="inlineStr"/>
      <c r="Q171" s="192" t="inlineStr"/>
      <c r="R171" s="192" t="inlineStr"/>
      <c r="S171" s="192" t="inlineStr"/>
      <c r="T171" s="192" t="inlineStr"/>
      <c r="U171" s="193">
        <f>I168</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I169</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I170</f>
        <v/>
      </c>
    </row>
    <row r="174">
      <c r="A174" s="79" t="n"/>
      <c r="B174" s="102" t="n"/>
      <c r="C174" s="103" t="n"/>
      <c r="D174" s="103" t="n"/>
      <c r="E174" s="103" t="n"/>
      <c r="F174" s="103" t="n"/>
      <c r="G174" s="103" t="n"/>
      <c r="H174" s="103" t="n"/>
      <c r="I174" s="992" t="n"/>
      <c r="J174" s="180" t="n"/>
      <c r="N174" s="976" t="inlineStr"/>
      <c r="O174" s="192" t="inlineStr"/>
      <c r="P174" s="192" t="inlineStr"/>
      <c r="Q174" s="192" t="inlineStr"/>
      <c r="R174" s="192" t="inlineStr"/>
      <c r="S174" s="192" t="inlineStr"/>
      <c r="T174" s="192" t="inlineStr"/>
      <c r="U174" s="193">
        <f>I171</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I172</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I173</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I174</f>
        <v/>
      </c>
    </row>
    <row r="178" customFormat="1" s="194">
      <c r="A178" s="79" t="n"/>
      <c r="B178" s="102" t="n"/>
      <c r="C178" s="993" t="n"/>
      <c r="D178" s="993" t="n"/>
      <c r="E178" s="993" t="n"/>
      <c r="F178" s="993" t="n"/>
      <c r="G178" s="993" t="n"/>
      <c r="H178" s="993" t="n"/>
      <c r="I178" s="986" t="n"/>
      <c r="J178" s="180" t="n"/>
      <c r="N178" s="976" t="inlineStr"/>
      <c r="O178" s="192" t="inlineStr"/>
      <c r="P178" s="192" t="inlineStr"/>
      <c r="Q178" s="192" t="inlineStr"/>
      <c r="R178" s="192" t="inlineStr"/>
      <c r="S178" s="192" t="inlineStr"/>
      <c r="T178" s="192" t="inlineStr"/>
      <c r="U178" s="193">
        <f>I175</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I176</f>
        <v/>
      </c>
    </row>
    <row r="180" ht="23.25" customFormat="1" customHeight="1" s="234">
      <c r="B180" s="102" t="n"/>
      <c r="C180" s="952" t="n"/>
      <c r="D180" s="952" t="n"/>
      <c r="E180" s="952" t="n"/>
      <c r="F180" s="952" t="n"/>
      <c r="G180" s="952" t="n"/>
      <c r="H180" s="952" t="n"/>
      <c r="I180" s="979" t="n"/>
      <c r="J180" s="180" t="n"/>
      <c r="N180" s="976" t="inlineStr"/>
      <c r="O180" s="192" t="inlineStr"/>
      <c r="P180" s="192" t="inlineStr"/>
      <c r="Q180" s="192" t="inlineStr"/>
      <c r="R180" s="192" t="inlineStr"/>
      <c r="S180" s="192" t="inlineStr"/>
      <c r="T180" s="192" t="inlineStr"/>
      <c r="U180" s="193">
        <f>I177</f>
        <v/>
      </c>
    </row>
    <row r="181" ht="23.25" customFormat="1" customHeight="1" s="234">
      <c r="A181" s="194" t="inlineStr">
        <is>
          <t>K32</t>
        </is>
      </c>
      <c r="B181" s="96" t="inlineStr">
        <is>
          <t>Total</t>
        </is>
      </c>
      <c r="C181" s="954">
        <f>SUM(INDIRECT(ADDRESS(MATCH("K31",$A:$A,0)+1,COLUMN(C$13),4)&amp;":"&amp;ADDRESS(MATCH("K32",$A:$A,0)-1,COLUMN(C$13),4)))</f>
        <v/>
      </c>
      <c r="D181" s="954">
        <f>SUM(INDIRECT(ADDRESS(MATCH("K31",$A:$A,0)+1,COLUMN(D$13),4)&amp;":"&amp;ADDRESS(MATCH("K32",$A:$A,0)-1,COLUMN(D$13),4)))</f>
        <v/>
      </c>
      <c r="E181" s="954">
        <f>SUM(INDIRECT(ADDRESS(MATCH("K31",$A:$A,0)+1,COLUMN(E$13),4)&amp;":"&amp;ADDRESS(MATCH("K32",$A:$A,0)-1,COLUMN(E$13),4)))</f>
        <v/>
      </c>
      <c r="F181" s="954">
        <f>SUM(INDIRECT(ADDRESS(MATCH("K31",$A:$A,0)+1,COLUMN(F$13),4)&amp;":"&amp;ADDRESS(MATCH("K32",$A:$A,0)-1,COLUMN(F$13),4)))</f>
        <v/>
      </c>
      <c r="G181" s="954">
        <f>SUM(INDIRECT(ADDRESS(MATCH("K31",$A:$A,0)+1,COLUMN(G$13),4)&amp;":"&amp;ADDRESS(MATCH("K32",$A:$A,0)-1,COLUMN(G$13),4)))</f>
        <v/>
      </c>
      <c r="H181" s="954">
        <f>SUM(INDIRECT(ADDRESS(MATCH("K31",$A:$A,0)+1,COLUMN(H$13),4)&amp;":"&amp;ADDRESS(MATCH("K32",$A:$A,0)-1,COLUMN(H$13),4)))</f>
        <v/>
      </c>
      <c r="I181" s="984" t="n"/>
      <c r="J181" s="196" t="n"/>
      <c r="K181" s="197" t="n"/>
      <c r="L181" s="197" t="n"/>
      <c r="M181" s="197" t="n"/>
      <c r="N181" s="966">
        <f>B181</f>
        <v/>
      </c>
      <c r="O181" s="198">
        <f>C181*BS!$B$9</f>
        <v/>
      </c>
      <c r="P181" s="198">
        <f>D181*BS!$B$9</f>
        <v/>
      </c>
      <c r="Q181" s="198">
        <f>E181*BS!$B$9</f>
        <v/>
      </c>
      <c r="R181" s="198">
        <f>F181*BS!$B$9</f>
        <v/>
      </c>
      <c r="S181" s="198">
        <f>G181*BS!$B$9</f>
        <v/>
      </c>
      <c r="T181" s="198">
        <f>H181*BS!$B$9</f>
        <v/>
      </c>
      <c r="U181" s="193">
        <f>I178</f>
        <v/>
      </c>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B182" s="102" t="n"/>
      <c r="C182" s="996" t="n"/>
      <c r="D182" s="996" t="n"/>
      <c r="E182" s="996" t="n"/>
      <c r="F182" s="996" t="n"/>
      <c r="G182" s="996" t="n"/>
      <c r="H182" s="996" t="n"/>
      <c r="I182" s="997" t="n"/>
      <c r="J182" s="180" t="n"/>
      <c r="N182" s="976" t="inlineStr"/>
      <c r="O182" s="192" t="inlineStr"/>
      <c r="P182" s="192" t="inlineStr"/>
      <c r="Q182" s="192" t="inlineStr"/>
      <c r="R182" s="192" t="inlineStr"/>
      <c r="S182" s="192" t="inlineStr"/>
      <c r="T182" s="192" t="inlineStr"/>
      <c r="U182" s="193" t="n"/>
    </row>
    <row r="183">
      <c r="A183" s="194" t="inlineStr">
        <is>
          <t>K33</t>
        </is>
      </c>
      <c r="B183" s="96" t="inlineStr">
        <is>
          <t xml:space="preserve">Retained Earnings </t>
        </is>
      </c>
      <c r="C183" s="983" t="n"/>
      <c r="D183" s="983" t="n"/>
      <c r="E183" s="983" t="n"/>
      <c r="F183" s="983" t="n"/>
      <c r="G183" s="983" t="n"/>
      <c r="H183" s="983" t="n"/>
      <c r="I183" s="998" t="n"/>
      <c r="J183" s="196" t="n"/>
      <c r="K183" s="197" t="n"/>
      <c r="L183" s="197" t="n"/>
      <c r="M183" s="197" t="n"/>
      <c r="N183" s="966">
        <f>B183</f>
        <v/>
      </c>
      <c r="O183" s="198" t="inlineStr"/>
      <c r="P183" s="198" t="inlineStr"/>
      <c r="Q183" s="198" t="inlineStr"/>
      <c r="R183" s="198" t="inlineStr"/>
      <c r="S183" s="198" t="inlineStr"/>
      <c r="T183" s="198" t="inlineStr"/>
      <c r="U183" s="193">
        <f>I180</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A184" s="194" t="n"/>
      <c r="B184" s="102" t="inlineStr">
        <is>
          <t>Retained earnings</t>
        </is>
      </c>
      <c r="C184" s="103" t="n"/>
      <c r="D184" s="103" t="n"/>
      <c r="E184" s="103" t="n"/>
      <c r="F184" s="103" t="n"/>
      <c r="G184" s="103" t="n">
        <v>41223680</v>
      </c>
      <c r="H184" s="103" t="n">
        <v>43210939</v>
      </c>
      <c r="I184" s="998" t="n"/>
      <c r="J184" s="196" t="n"/>
      <c r="K184" s="197" t="n"/>
      <c r="L184" s="197" t="n"/>
      <c r="M184" s="197" t="n"/>
      <c r="N184" s="966">
        <f>B184</f>
        <v/>
      </c>
      <c r="O184" s="198" t="inlineStr"/>
      <c r="P184" s="198" t="inlineStr"/>
      <c r="Q184" s="198" t="inlineStr"/>
      <c r="R184" s="198" t="inlineStr"/>
      <c r="S184" s="198">
        <f>G184*BS!$B$9</f>
        <v/>
      </c>
      <c r="T184" s="198">
        <f>H184*BS!$B$9</f>
        <v/>
      </c>
      <c r="U184" s="193" t="n"/>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n"/>
      <c r="C185" s="993" t="n"/>
      <c r="D185" s="993" t="n"/>
      <c r="E185" s="993" t="n"/>
      <c r="F185" s="993" t="n"/>
      <c r="G185" s="993" t="n"/>
      <c r="H185" s="993" t="n"/>
      <c r="I185" s="998"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79" t="inlineStr">
        <is>
          <t>K34</t>
        </is>
      </c>
      <c r="B186" s="96" t="inlineStr">
        <is>
          <t>Total</t>
        </is>
      </c>
      <c r="C186" s="954">
        <f>SUM(INDIRECT(ADDRESS(MATCH("K33",$A:$A,0)+1,COLUMN(C$13),4)&amp;":"&amp;ADDRESS(MATCH("K34",$A:$A,0)-1,COLUMN(C$13),4)))</f>
        <v/>
      </c>
      <c r="D186" s="954">
        <f>SUM(INDIRECT(ADDRESS(MATCH("K33",$A:$A,0)+1,COLUMN(D$13),4)&amp;":"&amp;ADDRESS(MATCH("K34",$A:$A,0)-1,COLUMN(D$13),4)))</f>
        <v/>
      </c>
      <c r="E186" s="954">
        <f>SUM(INDIRECT(ADDRESS(MATCH("K33",$A:$A,0)+1,COLUMN(E$13),4)&amp;":"&amp;ADDRESS(MATCH("K34",$A:$A,0)-1,COLUMN(E$13),4)))</f>
        <v/>
      </c>
      <c r="F186" s="954">
        <f>SUM(INDIRECT(ADDRESS(MATCH("K33",$A:$A,0)+1,COLUMN(F$13),4)&amp;":"&amp;ADDRESS(MATCH("K34",$A:$A,0)-1,COLUMN(F$13),4)))</f>
        <v/>
      </c>
      <c r="G186" s="954">
        <f>SUM(INDIRECT(ADDRESS(MATCH("K33",$A:$A,0)+1,COLUMN(G$13),4)&amp;":"&amp;ADDRESS(MATCH("K34",$A:$A,0)-1,COLUMN(G$13),4)))</f>
        <v/>
      </c>
      <c r="H186" s="954">
        <f>SUM(INDIRECT(ADDRESS(MATCH("K33",$A:$A,0)+1,COLUMN(H$13),4)&amp;":"&amp;ADDRESS(MATCH("K34",$A:$A,0)-1,COLUMN(H$13),4)))</f>
        <v/>
      </c>
      <c r="I186" s="997" t="n"/>
      <c r="J186" s="180" t="n"/>
      <c r="N186" s="976">
        <f>B186</f>
        <v/>
      </c>
      <c r="O186" s="192">
        <f>C186*BS!$B$9</f>
        <v/>
      </c>
      <c r="P186" s="192">
        <f>D186*BS!$B$9</f>
        <v/>
      </c>
      <c r="Q186" s="192">
        <f>E186*BS!$B$9</f>
        <v/>
      </c>
      <c r="R186" s="192">
        <f>F186*BS!$B$9</f>
        <v/>
      </c>
      <c r="S186" s="192">
        <f>G186*BS!$B$9</f>
        <v/>
      </c>
      <c r="T186" s="192">
        <f>H186*BS!$B$9</f>
        <v/>
      </c>
      <c r="U186" s="193" t="n"/>
    </row>
    <row r="187" ht="18.75" customFormat="1" customHeight="1" s="171">
      <c r="A187" s="171" t="inlineStr">
        <is>
          <t>K35</t>
        </is>
      </c>
      <c r="B187" s="96" t="inlineStr">
        <is>
          <t xml:space="preserve">Others </t>
        </is>
      </c>
      <c r="C187" s="999" t="n"/>
      <c r="D187" s="999" t="n"/>
      <c r="E187" s="999" t="n"/>
      <c r="F187" s="999" t="n"/>
      <c r="G187" s="999" t="n"/>
      <c r="H187" s="999" t="n"/>
      <c r="I187" s="997" t="n"/>
      <c r="J187" s="180" t="n"/>
      <c r="N187" s="966">
        <f>B187</f>
        <v/>
      </c>
      <c r="O187" s="204" t="inlineStr"/>
      <c r="P187" s="204" t="inlineStr"/>
      <c r="Q187" s="204" t="inlineStr"/>
      <c r="R187" s="204" t="inlineStr"/>
      <c r="S187" s="204" t="inlineStr"/>
      <c r="T187" s="204" t="inlineStr"/>
      <c r="U187" s="193"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I185</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I186</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103" t="n"/>
      <c r="D190" s="103" t="n"/>
      <c r="E190" s="103" t="n"/>
      <c r="F190" s="103" t="n"/>
      <c r="G190" s="103" t="n"/>
      <c r="H190" s="103" t="n"/>
      <c r="I190" s="997" t="n"/>
      <c r="J190" s="180" t="n"/>
      <c r="K190" s="172" t="n"/>
      <c r="L190" s="172" t="n"/>
      <c r="M190" s="172" t="n"/>
      <c r="N190" s="973" t="inlineStr"/>
      <c r="O190" s="192" t="inlineStr"/>
      <c r="P190" s="192" t="inlineStr"/>
      <c r="Q190" s="192" t="inlineStr"/>
      <c r="R190" s="192" t="inlineStr"/>
      <c r="S190" s="192" t="inlineStr"/>
      <c r="T190" s="192" t="inlineStr"/>
      <c r="U190" s="193">
        <f>I187</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I188</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000"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I189</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I190</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I191</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I192</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I193</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I194</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inlineStr">
        <is>
          <t>K36</t>
        </is>
      </c>
      <c r="B198" s="96" t="inlineStr">
        <is>
          <t>Total</t>
        </is>
      </c>
      <c r="C198" s="954">
        <f>SUM(INDIRECT(ADDRESS(MATCH("K35",$A:$A,0)+1,COLUMN(C$13),4)&amp;":"&amp;ADDRESS(MATCH("K36",$A:$A,0)-1,COLUMN(C$13),4)))</f>
        <v/>
      </c>
      <c r="D198" s="954">
        <f>SUM(INDIRECT(ADDRESS(MATCH("K35",$A:$A,0)+1,COLUMN(D$13),4)&amp;":"&amp;ADDRESS(MATCH("K36",$A:$A,0)-1,COLUMN(D$13),4)))</f>
        <v/>
      </c>
      <c r="E198" s="954">
        <f>SUM(INDIRECT(ADDRESS(MATCH("K35",$A:$A,0)+1,COLUMN(E$13),4)&amp;":"&amp;ADDRESS(MATCH("K36",$A:$A,0)-1,COLUMN(E$13),4)))</f>
        <v/>
      </c>
      <c r="F198" s="954">
        <f>SUM(INDIRECT(ADDRESS(MATCH("K35",$A:$A,0)+1,COLUMN(F$13),4)&amp;":"&amp;ADDRESS(MATCH("K36",$A:$A,0)-1,COLUMN(F$13),4)))</f>
        <v/>
      </c>
      <c r="G198" s="954">
        <f>SUM(INDIRECT(ADDRESS(MATCH("K35",$A:$A,0)+1,COLUMN(G$13),4)&amp;":"&amp;ADDRESS(MATCH("K36",$A:$A,0)-1,COLUMN(G$13),4)))</f>
        <v/>
      </c>
      <c r="H198" s="954">
        <f>SUM(INDIRECT(ADDRESS(MATCH("K35",$A:$A,0)+1,COLUMN(H$13),4)&amp;":"&amp;ADDRESS(MATCH("K36",$A:$A,0)-1,COLUMN(H$13),4)))</f>
        <v/>
      </c>
      <c r="I198" s="997" t="n"/>
      <c r="J198" s="180" t="n"/>
      <c r="K198" s="172" t="n"/>
      <c r="L198" s="172" t="n"/>
      <c r="M198" s="172" t="n"/>
      <c r="N198" s="966">
        <f>B198</f>
        <v/>
      </c>
      <c r="O198" s="1001">
        <f>C198*BS!$B$9</f>
        <v/>
      </c>
      <c r="P198" s="1001">
        <f>D198*BS!$B$9</f>
        <v/>
      </c>
      <c r="Q198" s="1001">
        <f>E198*BS!$B$9</f>
        <v/>
      </c>
      <c r="R198" s="1001">
        <f>F198*BS!$B$9</f>
        <v/>
      </c>
      <c r="S198" s="1001">
        <f>G198*BS!$B$9</f>
        <v/>
      </c>
      <c r="T198" s="1001">
        <f>H198*BS!$B$9</f>
        <v/>
      </c>
      <c r="U198" s="193" t="n"/>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194" t="inlineStr">
        <is>
          <t>K37</t>
        </is>
      </c>
      <c r="B200" s="96" t="inlineStr">
        <is>
          <t xml:space="preserve">Total Shareholders Equity </t>
        </is>
      </c>
      <c r="C200" s="983" t="n"/>
      <c r="D200" s="983" t="n"/>
      <c r="E200" s="983" t="n"/>
      <c r="F200" s="983" t="n"/>
      <c r="G200" s="983" t="n"/>
      <c r="H200" s="983" t="n"/>
      <c r="I200" s="998" t="n"/>
      <c r="J200" s="196" t="n"/>
      <c r="K200" s="197" t="n"/>
      <c r="L200" s="197" t="n"/>
      <c r="M200" s="197" t="n"/>
      <c r="N200" s="966">
        <f>B200</f>
        <v/>
      </c>
      <c r="O200" s="198" t="inlineStr"/>
      <c r="P200" s="198" t="inlineStr"/>
      <c r="Q200" s="198" t="inlineStr"/>
      <c r="R200" s="198" t="inlineStr"/>
      <c r="S200" s="198" t="inlineStr"/>
      <c r="T200" s="198" t="inlineStr"/>
      <c r="U200" s="193">
        <f>I197</f>
        <v/>
      </c>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B201" s="102" t="n"/>
      <c r="C201" s="103" t="n"/>
      <c r="D201" s="103" t="n"/>
      <c r="E201" s="103" t="n"/>
      <c r="F201" s="103" t="n"/>
      <c r="G201" s="103" t="n"/>
      <c r="H201" s="103" t="n"/>
      <c r="I201" s="984" t="n"/>
      <c r="J201" s="180" t="n"/>
      <c r="N201" s="976" t="inlineStr"/>
      <c r="O201" s="192" t="inlineStr"/>
      <c r="P201" s="192" t="inlineStr"/>
      <c r="Q201" s="192" t="inlineStr"/>
      <c r="R201" s="192" t="inlineStr"/>
      <c r="S201" s="192" t="inlineStr"/>
      <c r="T201" s="192" t="inlineStr"/>
      <c r="U201" s="193">
        <f>I198</f>
        <v/>
      </c>
    </row>
    <row r="202">
      <c r="B202" s="102" t="n"/>
      <c r="C202" s="1002" t="n"/>
      <c r="D202" s="1002" t="n"/>
      <c r="E202" s="1002" t="n"/>
      <c r="F202" s="1002" t="n"/>
      <c r="G202" s="1002" t="n"/>
      <c r="H202" s="1002" t="n"/>
      <c r="I202" s="984" t="n"/>
      <c r="J202" s="180" t="n"/>
      <c r="N202" s="976" t="inlineStr"/>
      <c r="O202" s="192" t="inlineStr"/>
      <c r="P202" s="192" t="inlineStr"/>
      <c r="Q202" s="192" t="inlineStr"/>
      <c r="R202" s="192" t="inlineStr"/>
      <c r="S202" s="192" t="inlineStr"/>
      <c r="T202" s="192" t="inlineStr"/>
      <c r="U202" s="193" t="n"/>
    </row>
    <row r="203">
      <c r="A203" s="171" t="inlineStr">
        <is>
          <t>K38</t>
        </is>
      </c>
      <c r="B203" s="96" t="inlineStr">
        <is>
          <t>Total</t>
        </is>
      </c>
      <c r="C203" s="954">
        <f>SUM(INDIRECT(ADDRESS(MATCH("K37",$A:$A,0)+1,COLUMN(C$13),4)&amp;":"&amp;ADDRESS(MATCH("K38",$A:$A,0)-1,COLUMN(C$13),4)))</f>
        <v/>
      </c>
      <c r="D203" s="954">
        <f>SUM(INDIRECT(ADDRESS(MATCH("K37",$A:$A,0)+1,COLUMN(D$13),4)&amp;":"&amp;ADDRESS(MATCH("K38",$A:$A,0)-1,COLUMN(D$13),4)))</f>
        <v/>
      </c>
      <c r="E203" s="954">
        <f>SUM(INDIRECT(ADDRESS(MATCH("K37",$A:$A,0)+1,COLUMN(E$13),4)&amp;":"&amp;ADDRESS(MATCH("K38",$A:$A,0)-1,COLUMN(E$13),4)))</f>
        <v/>
      </c>
      <c r="F203" s="954">
        <f>SUM(INDIRECT(ADDRESS(MATCH("K37",$A:$A,0)+1,COLUMN(F$13),4)&amp;":"&amp;ADDRESS(MATCH("K38",$A:$A,0)-1,COLUMN(F$13),4)))</f>
        <v/>
      </c>
      <c r="G203" s="954">
        <f>SUM(INDIRECT(ADDRESS(MATCH("K37",$A:$A,0)+1,COLUMN(G$13),4)&amp;":"&amp;ADDRESS(MATCH("K38",$A:$A,0)-1,COLUMN(G$13),4)))</f>
        <v/>
      </c>
      <c r="H203" s="954">
        <f>SUM(INDIRECT(ADDRESS(MATCH("K37",$A:$A,0)+1,COLUMN(H$13),4)&amp;":"&amp;ADDRESS(MATCH("K38",$A:$A,0)-1,COLUMN(H$13),4)))</f>
        <v/>
      </c>
      <c r="I203" s="984" t="n"/>
      <c r="J203" s="180" t="n"/>
      <c r="N203" s="976">
        <f>B203</f>
        <v/>
      </c>
      <c r="O203" s="192">
        <f>C203*BS!$B$9</f>
        <v/>
      </c>
      <c r="P203" s="192">
        <f>D203*BS!$B$9</f>
        <v/>
      </c>
      <c r="Q203" s="192">
        <f>E203*BS!$B$9</f>
        <v/>
      </c>
      <c r="R203" s="192">
        <f>F203*BS!$B$9</f>
        <v/>
      </c>
      <c r="S203" s="192">
        <f>G203*BS!$B$9</f>
        <v/>
      </c>
      <c r="T203" s="192">
        <f>H203*BS!$B$9</f>
        <v/>
      </c>
      <c r="U203" s="193" t="n"/>
    </row>
    <row r="204">
      <c r="A204" s="171" t="inlineStr">
        <is>
          <t>K39</t>
        </is>
      </c>
      <c r="B204" s="96" t="inlineStr">
        <is>
          <t xml:space="preserve">Off Balance Liabilities </t>
        </is>
      </c>
      <c r="C204" s="1003" t="n"/>
      <c r="D204" s="1003" t="n"/>
      <c r="E204" s="1003" t="n"/>
      <c r="F204" s="1003" t="n"/>
      <c r="G204" s="1003" t="n"/>
      <c r="H204" s="1003" t="n"/>
      <c r="I204" s="997" t="n"/>
      <c r="J204" s="180" t="n"/>
      <c r="N204" s="966">
        <f>B204</f>
        <v/>
      </c>
      <c r="O204" s="204" t="inlineStr"/>
      <c r="P204" s="204" t="inlineStr"/>
      <c r="Q204" s="204" t="inlineStr"/>
      <c r="R204" s="204" t="inlineStr"/>
      <c r="S204" s="204" t="inlineStr"/>
      <c r="T204" s="204" t="inlineStr"/>
      <c r="U204" s="193" t="n"/>
    </row>
    <row r="205">
      <c r="B205" s="102" t="inlineStr">
        <is>
          <t>- LC</t>
        </is>
      </c>
      <c r="C205" s="991" t="n"/>
      <c r="D205" s="991" t="n"/>
      <c r="E205" s="991" t="n"/>
      <c r="F205" s="991" t="n"/>
      <c r="G205" s="991" t="n"/>
      <c r="H205" s="991" t="n"/>
      <c r="I205" s="977" t="n"/>
      <c r="J205" s="180" t="n"/>
      <c r="N205" s="976">
        <f>B205</f>
        <v/>
      </c>
      <c r="O205" s="192" t="inlineStr"/>
      <c r="P205" s="192" t="inlineStr"/>
      <c r="Q205" s="192" t="inlineStr"/>
      <c r="R205" s="192" t="inlineStr"/>
      <c r="S205" s="192" t="inlineStr"/>
      <c r="T205" s="192" t="inlineStr"/>
      <c r="U205" s="193">
        <f>I202</f>
        <v/>
      </c>
    </row>
    <row r="206">
      <c r="B206" s="102" t="inlineStr">
        <is>
          <t>- BG</t>
        </is>
      </c>
      <c r="C206" s="991" t="n"/>
      <c r="D206" s="991" t="n"/>
      <c r="E206" s="991" t="n"/>
      <c r="F206" s="991" t="n"/>
      <c r="G206" s="991" t="n"/>
      <c r="H206" s="991" t="n"/>
      <c r="I206" s="239" t="n"/>
      <c r="J206" s="180" t="n"/>
      <c r="N206" s="976">
        <f>B206</f>
        <v/>
      </c>
      <c r="O206" s="192" t="inlineStr"/>
      <c r="P206" s="192" t="inlineStr"/>
      <c r="Q206" s="192" t="inlineStr"/>
      <c r="R206" s="192" t="inlineStr"/>
      <c r="S206" s="192" t="inlineStr"/>
      <c r="T206" s="192" t="inlineStr"/>
      <c r="U206" s="193">
        <f>I203</f>
        <v/>
      </c>
    </row>
    <row r="207">
      <c r="B207" s="102" t="inlineStr">
        <is>
          <t>- BD</t>
        </is>
      </c>
      <c r="C207" s="103" t="n"/>
      <c r="D207" s="103" t="n"/>
      <c r="E207" s="103" t="n"/>
      <c r="F207" s="103" t="n"/>
      <c r="G207" s="103" t="n"/>
      <c r="H207" s="103" t="n"/>
      <c r="I207" s="240" t="n"/>
      <c r="J207" s="180" t="n"/>
      <c r="N207" s="976">
        <f>B207</f>
        <v/>
      </c>
      <c r="O207" s="192" t="inlineStr"/>
      <c r="P207" s="192" t="inlineStr"/>
      <c r="Q207" s="192" t="inlineStr"/>
      <c r="R207" s="192" t="inlineStr"/>
      <c r="S207" s="192" t="inlineStr"/>
      <c r="T207" s="192" t="inlineStr"/>
      <c r="U207" s="193">
        <f>I204</f>
        <v/>
      </c>
    </row>
    <row r="208">
      <c r="B208" s="102" t="inlineStr">
        <is>
          <t>- CG</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I205</f>
        <v/>
      </c>
    </row>
    <row r="209">
      <c r="B209" s="102" t="inlineStr">
        <is>
          <t>- Commitments</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I206</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I207</f>
        <v/>
      </c>
    </row>
    <row r="211">
      <c r="B211" s="102" t="inlineStr">
        <is>
          <t>- Others</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I208</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I209</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I210</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I211</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I212</f>
        <v/>
      </c>
    </row>
    <row r="216">
      <c r="A216" s="194" t="inlineStr">
        <is>
          <t>K40</t>
        </is>
      </c>
      <c r="B216" s="243" t="inlineStr">
        <is>
          <t xml:space="preserve">Total </t>
        </is>
      </c>
      <c r="C216" s="1004">
        <f>SUM(INDIRECT(ADDRESS(MATCH("K39",$A:$A,0)+1,COLUMN(C$13),4)&amp;":"&amp;ADDRESS(MATCH("K40",$A:$A,0)-1,COLUMN(C$13),4)))</f>
        <v/>
      </c>
      <c r="D216" s="1004">
        <f>SUM(INDIRECT(ADDRESS(MATCH("K39",$A:$A,0)+1,COLUMN(D$13),4)&amp;":"&amp;ADDRESS(MATCH("K40",$A:$A,0)-1,COLUMN(D$13),4)))</f>
        <v/>
      </c>
      <c r="E216" s="1004">
        <f>SUM(INDIRECT(ADDRESS(MATCH("K39",$A:$A,0)+1,COLUMN(E$13),4)&amp;":"&amp;ADDRESS(MATCH("K40",$A:$A,0)-1,COLUMN(E$13),4)))</f>
        <v/>
      </c>
      <c r="F216" s="1004">
        <f>SUM(INDIRECT(ADDRESS(MATCH("K39",$A:$A,0)+1,COLUMN(F$13),4)&amp;":"&amp;ADDRESS(MATCH("K40",$A:$A,0)-1,COLUMN(F$13),4)))</f>
        <v/>
      </c>
      <c r="G216" s="1004">
        <f>SUM(INDIRECT(ADDRESS(MATCH("K39",$A:$A,0)+1,COLUMN(G$13),4)&amp;":"&amp;ADDRESS(MATCH("K40",$A:$A,0)-1,COLUMN(G$13),4)))</f>
        <v/>
      </c>
      <c r="H216" s="1004">
        <f>SUM(INDIRECT(ADDRESS(MATCH("K39",$A:$A,0)+1,COLUMN(H$13),4)&amp;":"&amp;ADDRESS(MATCH("K40",$A:$A,0)-1,COLUMN(H$13),4)))</f>
        <v/>
      </c>
      <c r="I216" s="245" t="n"/>
      <c r="J216" s="196" t="n"/>
      <c r="K216" s="197" t="n"/>
      <c r="L216" s="197" t="n"/>
      <c r="M216" s="197" t="n"/>
      <c r="N216" s="966">
        <f>B216</f>
        <v/>
      </c>
      <c r="O216" s="246">
        <f>C216*BS!$B$9</f>
        <v/>
      </c>
      <c r="P216" s="246">
        <f>D216*BS!$B$9</f>
        <v/>
      </c>
      <c r="Q216" s="246">
        <f>E216*BS!$B$9</f>
        <v/>
      </c>
      <c r="R216" s="246">
        <f>F216*BS!$B$9</f>
        <v/>
      </c>
      <c r="S216" s="246">
        <f>G216*BS!$B$9</f>
        <v/>
      </c>
      <c r="T216" s="246">
        <f>H216*BS!$B$9</f>
        <v/>
      </c>
      <c r="U216" s="247">
        <f>I213</f>
        <v/>
      </c>
      <c r="V216" s="197" t="n"/>
      <c r="W216" s="197" t="n"/>
      <c r="X216" s="197" t="n"/>
      <c r="Y216" s="197" t="n"/>
      <c r="Z216" s="197" t="n"/>
      <c r="AA216" s="197" t="n"/>
      <c r="AB216" s="197" t="n"/>
      <c r="AC216" s="197" t="n"/>
      <c r="AD216" s="197" t="n"/>
      <c r="AE216" s="197" t="n"/>
      <c r="AF216" s="197" t="n"/>
      <c r="AG216" s="197" t="n"/>
      <c r="AH216" s="197" t="n"/>
      <c r="AI216" s="197" t="n"/>
      <c r="AJ216" s="197" t="n"/>
      <c r="AK216" s="197" t="n"/>
      <c r="AL216" s="197" t="n"/>
      <c r="AM216" s="197" t="n"/>
      <c r="AN216" s="197" t="n"/>
      <c r="AO216" s="197" t="n"/>
      <c r="AP216" s="197" t="n"/>
      <c r="AQ216" s="197" t="n"/>
      <c r="AR216" s="197" t="n"/>
      <c r="AS216" s="197" t="n"/>
      <c r="AT216" s="197" t="n"/>
      <c r="AU216" s="197" t="n"/>
      <c r="AV216" s="197" t="n"/>
      <c r="AW216" s="197" t="n"/>
      <c r="AX216" s="197" t="n"/>
      <c r="AY216" s="197" t="n"/>
      <c r="AZ216" s="197" t="n"/>
      <c r="BA216" s="197" t="n"/>
      <c r="BB216" s="197" t="n"/>
      <c r="BC216" s="197" t="n"/>
      <c r="BD216" s="197" t="n"/>
      <c r="BE216" s="197" t="n"/>
      <c r="BF216" s="197" t="n"/>
      <c r="BG216" s="197" t="n"/>
      <c r="BH216" s="197" t="n"/>
      <c r="BI216" s="197" t="n"/>
      <c r="BJ216" s="197" t="n"/>
      <c r="BK216" s="197" t="n"/>
      <c r="BL216" s="197" t="n"/>
      <c r="BM216" s="197" t="n"/>
      <c r="BN216" s="197" t="n"/>
      <c r="BO216" s="197" t="n"/>
      <c r="BP216" s="197" t="n"/>
      <c r="BQ216" s="197" t="n"/>
      <c r="BR216" s="197" t="n"/>
      <c r="BS216" s="197" t="n"/>
      <c r="BT216" s="197" t="n"/>
      <c r="BU216" s="197" t="n"/>
      <c r="BV216" s="197" t="n"/>
      <c r="BW216" s="197" t="n"/>
      <c r="BX216" s="197" t="n"/>
      <c r="BY216" s="197" t="n"/>
      <c r="BZ216" s="197" t="n"/>
      <c r="CA216" s="197" t="n"/>
      <c r="CB216" s="197" t="n"/>
      <c r="CC216" s="197" t="n"/>
      <c r="CD216" s="197" t="n"/>
      <c r="CE216" s="197" t="n"/>
      <c r="CF216" s="197" t="n"/>
      <c r="CG216" s="197" t="n"/>
      <c r="CH216" s="197" t="n"/>
      <c r="CI216" s="197" t="n"/>
      <c r="CJ216" s="197" t="n"/>
      <c r="CK216" s="197" t="n"/>
      <c r="CL216" s="197" t="n"/>
      <c r="CM216" s="197" t="n"/>
      <c r="CN216" s="197" t="n"/>
      <c r="CO216" s="197" t="n"/>
      <c r="CP216" s="197" t="n"/>
      <c r="CQ216" s="197" t="n"/>
      <c r="CR216" s="197" t="n"/>
      <c r="CS216" s="197" t="n"/>
      <c r="CT216" s="197" t="n"/>
      <c r="CU216" s="197" t="n"/>
      <c r="CV216" s="197" t="n"/>
      <c r="CW216" s="197" t="n"/>
      <c r="CX216" s="197" t="n"/>
      <c r="CY216" s="197" t="n"/>
      <c r="CZ216" s="197" t="n"/>
      <c r="DA216" s="197" t="n"/>
      <c r="DB216" s="197" t="n"/>
      <c r="DC216" s="197" t="n"/>
      <c r="DD216" s="197" t="n"/>
      <c r="DE216" s="197" t="n"/>
      <c r="DF216" s="197" t="n"/>
      <c r="DG216" s="197" t="n"/>
      <c r="DH216" s="197" t="n"/>
      <c r="DI216" s="197" t="n"/>
      <c r="DJ216" s="197" t="n"/>
      <c r="DK216" s="197" t="n"/>
      <c r="DL216" s="197" t="n"/>
      <c r="DM216" s="197" t="n"/>
      <c r="DN216" s="197" t="n"/>
      <c r="DO216" s="197" t="n"/>
      <c r="DP216" s="197" t="n"/>
      <c r="DQ216" s="197" t="n"/>
      <c r="DR216" s="197" t="n"/>
      <c r="DS216" s="197" t="n"/>
      <c r="DT216" s="197" t="n"/>
      <c r="DU216" s="197" t="n"/>
      <c r="DV216" s="197" t="n"/>
      <c r="DW216" s="197" t="n"/>
      <c r="DX216" s="197" t="n"/>
      <c r="DY216" s="197" t="n"/>
      <c r="DZ216" s="197" t="n"/>
      <c r="EA216" s="197" t="n"/>
      <c r="EB216" s="197" t="n"/>
      <c r="EC216" s="197" t="n"/>
      <c r="ED216" s="197" t="n"/>
      <c r="EE216" s="197" t="n"/>
      <c r="EF216" s="197" t="n"/>
      <c r="EG216" s="197" t="n"/>
      <c r="EH216" s="197" t="n"/>
      <c r="EI216" s="197" t="n"/>
      <c r="EJ216" s="197" t="n"/>
    </row>
    <row r="217">
      <c r="B217" s="248" t="n"/>
      <c r="C217" s="242" t="n"/>
      <c r="D217" s="242" t="n"/>
      <c r="E217" s="242" t="n"/>
      <c r="F217" s="242" t="n"/>
      <c r="G217" s="242" t="n"/>
      <c r="H217" s="242" t="n"/>
      <c r="I217" s="242" t="n"/>
      <c r="J217" s="180" t="n"/>
      <c r="N217" t="inlineStr"/>
      <c r="O217" s="249" t="inlineStr"/>
      <c r="P217" s="249" t="inlineStr"/>
      <c r="Q217" s="249" t="inlineStr"/>
      <c r="R217" s="249" t="inlineStr"/>
      <c r="S217" s="249" t="inlineStr"/>
      <c r="T217" s="249" t="inlineStr"/>
      <c r="U217" s="249" t="n"/>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482165742</v>
      </c>
      <c r="H29" s="939" t="n">
        <v>470657778</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Administrative expenses</t>
        </is>
      </c>
      <c r="C56" s="939" t="n"/>
      <c r="D56" s="939" t="n"/>
      <c r="E56" s="939" t="n"/>
      <c r="F56" s="939" t="n"/>
      <c r="G56" s="939" t="n">
        <v>18411785</v>
      </c>
      <c r="H56" s="939" t="n">
        <v>18175034</v>
      </c>
      <c r="I56" s="1017" t="n"/>
      <c r="N56" s="293" t="inlineStr"/>
      <c r="O56" s="192" t="inlineStr"/>
      <c r="P56" s="192" t="inlineStr"/>
      <c r="Q56" s="192" t="inlineStr"/>
      <c r="R56" s="192" t="inlineStr"/>
      <c r="S56" s="192" t="inlineStr"/>
      <c r="T56" s="192" t="inlineStr"/>
      <c r="U56" s="1016">
        <f>I56</f>
        <v/>
      </c>
    </row>
    <row r="57" customFormat="1" s="279">
      <c r="A57" s="118" t="n"/>
      <c r="B57" s="102" t="inlineStr">
        <is>
          <t>Marketing expenses</t>
        </is>
      </c>
      <c r="C57" s="939" t="n"/>
      <c r="D57" s="939" t="n"/>
      <c r="E57" s="939" t="n"/>
      <c r="F57" s="939" t="n"/>
      <c r="G57" s="939" t="n">
        <v>10129088</v>
      </c>
      <c r="H57" s="939" t="n">
        <v>10216405</v>
      </c>
      <c r="I57" s="1017" t="n"/>
      <c r="N57" s="293" t="inlineStr"/>
      <c r="O57" s="192" t="inlineStr"/>
      <c r="P57" s="192" t="inlineStr"/>
      <c r="Q57" s="192" t="inlineStr"/>
      <c r="R57" s="192" t="inlineStr"/>
      <c r="S57" s="192" t="inlineStr"/>
      <c r="T57" s="192" t="inlineStr"/>
      <c r="U57" s="1016">
        <f>I57</f>
        <v/>
      </c>
    </row>
    <row r="58" customFormat="1" s="279">
      <c r="A58" s="118" t="n"/>
      <c r="B58" s="102" t="inlineStr">
        <is>
          <t>Occupancy expenses</t>
        </is>
      </c>
      <c r="C58" s="939" t="n"/>
      <c r="D58" s="939" t="n"/>
      <c r="E58" s="939" t="n"/>
      <c r="F58" s="939" t="n"/>
      <c r="G58" s="939" t="n">
        <v>1381012</v>
      </c>
      <c r="H58" s="939" t="n">
        <v>1632745</v>
      </c>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Administrative expenses</t>
        </is>
      </c>
      <c r="C80" s="939" t="n"/>
      <c r="D80" s="939" t="n"/>
      <c r="E80" s="939" t="n"/>
      <c r="F80" s="939" t="n"/>
      <c r="G80" s="939" t="n">
        <v>18411785</v>
      </c>
      <c r="H80" s="939" t="n">
        <v>18175034</v>
      </c>
      <c r="I80" s="1017" t="n"/>
      <c r="N80" s="290" t="inlineStr"/>
      <c r="O80" s="204" t="inlineStr"/>
      <c r="P80" s="204" t="inlineStr"/>
      <c r="Q80" s="204" t="inlineStr"/>
      <c r="R80" s="204" t="inlineStr"/>
      <c r="S80" s="204" t="inlineStr"/>
      <c r="T80" s="204" t="inlineStr"/>
      <c r="U80" s="1016" t="n"/>
    </row>
    <row r="81" customFormat="1" s="279">
      <c r="B81" s="119" t="inlineStr">
        <is>
          <t>Occupancy expenses</t>
        </is>
      </c>
      <c r="C81" s="939" t="n"/>
      <c r="D81" s="939" t="n"/>
      <c r="E81" s="939" t="n"/>
      <c r="F81" s="939" t="n"/>
      <c r="G81" s="939" t="n">
        <v>1381012</v>
      </c>
      <c r="H81" s="939" t="n">
        <v>1632745</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Interestincome using the effective interest rate method</t>
        </is>
      </c>
      <c r="C98" s="939" t="n"/>
      <c r="D98" s="939" t="n"/>
      <c r="E98" s="939" t="n"/>
      <c r="F98" s="939" t="n"/>
      <c r="G98" s="939" t="n">
        <v>48</v>
      </c>
      <c r="H98" s="939" t="n">
        <v>0</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Finance income</t>
        </is>
      </c>
      <c r="C99" s="939" t="n"/>
      <c r="D99" s="939" t="n"/>
      <c r="E99" s="939" t="n"/>
      <c r="F99" s="939" t="n"/>
      <c r="G99" s="939" t="n">
        <v>48</v>
      </c>
      <c r="H99" s="939" t="n">
        <v>0</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inlineStr">
        <is>
          <t>Finance costs</t>
        </is>
      </c>
      <c r="C100" s="939" t="n"/>
      <c r="D100" s="939" t="n"/>
      <c r="E100" s="939" t="n"/>
      <c r="F100" s="939" t="n"/>
      <c r="G100" s="939" t="n">
        <v>1166577</v>
      </c>
      <c r="H100" s="939" t="n">
        <v>3607067</v>
      </c>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Interest expense using the effective interest rate method on: Lease liabilities</t>
        </is>
      </c>
      <c r="C111" s="939" t="n"/>
      <c r="D111" s="939" t="n"/>
      <c r="E111" s="939" t="n"/>
      <c r="F111" s="939" t="n"/>
      <c r="G111" s="939" t="n">
        <v>697145</v>
      </c>
      <c r="H111" s="939" t="n">
        <v>765138</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 xml:space="preserve"> Interest expense using the effective interest rate method on: Loans and borrowings</t>
        </is>
      </c>
      <c r="C112" s="939" t="n"/>
      <c r="D112" s="939" t="n"/>
      <c r="E112" s="939" t="n"/>
      <c r="F112" s="939" t="n"/>
      <c r="G112" s="939" t="n">
        <v>469432</v>
      </c>
      <c r="H112" s="939" t="n">
        <v>2841903</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inlineStr">
        <is>
          <t xml:space="preserve"> Interest expense using the effective interest rate method on: Net foreign exchange loss</t>
        </is>
      </c>
      <c r="C113" s="939" t="n"/>
      <c r="D113" s="939" t="n"/>
      <c r="E113" s="939" t="n"/>
      <c r="F113" s="939" t="n"/>
      <c r="G113" s="939" t="n">
        <v>0</v>
      </c>
      <c r="H113" s="939" t="n">
        <v>26</v>
      </c>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inlineStr">
        <is>
          <t xml:space="preserve"> Interest expense using the effective interest rate method on: Finance costs</t>
        </is>
      </c>
      <c r="C114" s="939" t="n"/>
      <c r="D114" s="939" t="n"/>
      <c r="E114" s="939" t="n"/>
      <c r="F114" s="939" t="n"/>
      <c r="G114" s="939" t="n">
        <v>1166577</v>
      </c>
      <c r="H114" s="939" t="n">
        <v>3607067</v>
      </c>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inlineStr">
        <is>
          <t xml:space="preserve"> Interest expense using the effective interest rate method on: Net finance costs recognised in profit or loss</t>
        </is>
      </c>
      <c r="C115" s="939" t="n"/>
      <c r="D115" s="939" t="n"/>
      <c r="E115" s="939" t="n"/>
      <c r="F115" s="939" t="n"/>
      <c r="G115" s="939" t="n">
        <v>1166529</v>
      </c>
      <c r="H115" s="939" t="n">
        <v>3607067</v>
      </c>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inlineStr">
        <is>
          <t>Finance costs</t>
        </is>
      </c>
      <c r="C116" s="939" t="n"/>
      <c r="D116" s="939" t="n"/>
      <c r="E116" s="939" t="n"/>
      <c r="F116" s="939" t="n"/>
      <c r="G116" s="939" t="n">
        <v>1166577</v>
      </c>
      <c r="H116" s="939" t="n">
        <v>3607067</v>
      </c>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Interest expense using the effective interest rate method on: Net foreign exchange loss</t>
        </is>
      </c>
      <c r="C124" s="952" t="n"/>
      <c r="D124" s="952" t="n"/>
      <c r="E124" s="952" t="n"/>
      <c r="F124" s="952" t="n"/>
      <c r="G124" s="952" t="n">
        <v>0</v>
      </c>
      <c r="H124" s="952" t="n">
        <v>26</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Finance costs</t>
        </is>
      </c>
      <c r="C125" s="991" t="n"/>
      <c r="D125" s="991" t="n"/>
      <c r="E125" s="991" t="n"/>
      <c r="F125" s="991" t="n"/>
      <c r="G125" s="991" t="n">
        <v>-1166577</v>
      </c>
      <c r="H125" s="991" t="n">
        <v>-3607067</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 xml:space="preserve"> None Profit before income tax</t>
        </is>
      </c>
      <c r="D138" s="939" t="n"/>
      <c r="E138" s="939" t="n"/>
      <c r="F138" s="939" t="n"/>
      <c r="G138" s="939" t="n">
        <v>16873606</v>
      </c>
      <c r="H138" s="939" t="n">
        <v>21738319</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inlineStr">
        <is>
          <t xml:space="preserve"> None Income tax expense</t>
        </is>
      </c>
      <c r="C139" s="939" t="n"/>
      <c r="D139" s="939" t="n"/>
      <c r="E139" s="939" t="n"/>
      <c r="F139" s="939" t="n"/>
      <c r="G139" s="939" t="n">
        <v>5563601</v>
      </c>
      <c r="H139" s="939" t="n">
        <v>8441055</v>
      </c>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-20302196</v>
      </c>
      <c r="G12" s="1029" t="n">
        <v>-12590967</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-1982318</v>
      </c>
      <c r="G13" s="1028" t="n">
        <v>-1198305</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-33305</v>
      </c>
      <c r="G15" s="326" t="n">
        <v>-62400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-2015623</v>
      </c>
      <c r="G18" s="1029" t="n">
        <v>-1260705</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-11310005</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576434063</v>
      </c>
      <c r="G22" s="1028" t="n">
        <v>642072067</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-547437785</v>
      </c>
      <c r="G23" s="1028" t="n">
        <v>-612961137</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28996278</v>
      </c>
      <c r="G25" s="1029" t="n">
        <v>17800925</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