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30545</v>
      </c>
      <c r="H15" s="103" t="n">
        <v>12892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74169</v>
      </c>
      <c r="H29" s="103" t="n">
        <v>51750</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1306</v>
      </c>
      <c r="H43" s="103" t="n">
        <v>1518</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Contract assets</t>
        </is>
      </c>
      <c r="C44" s="103" t="n"/>
      <c r="D44" s="103" t="n"/>
      <c r="E44" s="103" t="n"/>
      <c r="F44" s="103" t="n"/>
      <c r="G44" s="103" t="n">
        <v>26543</v>
      </c>
      <c r="H44" s="103" t="n">
        <v>57671</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Other assets</t>
        </is>
      </c>
      <c r="C56" s="939" t="n"/>
      <c r="D56" s="939" t="n"/>
      <c r="E56" s="939" t="n"/>
      <c r="F56" s="939" t="n"/>
      <c r="G56" s="939" t="n">
        <v>10665</v>
      </c>
      <c r="H56" s="939" t="n">
        <v>5898</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74169</v>
      </c>
      <c r="H57" s="939" t="n">
        <v>51750</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assets</t>
        </is>
      </c>
      <c r="C70" s="939" t="n"/>
      <c r="D70" s="939" t="n"/>
      <c r="E70" s="939" t="n"/>
      <c r="F70" s="939" t="n"/>
      <c r="G70" s="939" t="n">
        <v>10665</v>
      </c>
      <c r="H70" s="939" t="n">
        <v>5898</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74169</v>
      </c>
      <c r="H71" s="939" t="n">
        <v>51750</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-69288</v>
      </c>
      <c r="H72" s="939" t="n">
        <v>-57648</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28044</v>
      </c>
      <c r="H86" s="939" t="n">
        <v>22185</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28044</v>
      </c>
      <c r="H100" s="952" t="n">
        <v>22185</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28044</v>
      </c>
      <c r="H114" s="939" t="n">
        <v>22185</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28044</v>
      </c>
      <c r="H133" s="939" t="n">
        <v>22185</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Assets</t>
        </is>
      </c>
      <c r="C165" s="939" t="n"/>
      <c r="D165" s="939" t="n"/>
      <c r="E165" s="939" t="n"/>
      <c r="F165" s="939" t="n"/>
      <c r="G165" s="939" t="n">
        <v>0</v>
      </c>
      <c r="H165" s="939" t="n">
        <v>1819</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41546</v>
      </c>
      <c r="H166" s="939" t="n">
        <v>44011</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6931</v>
      </c>
      <c r="H16" s="939" t="n">
        <v>5055</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32512</v>
      </c>
      <c r="H58" s="939" t="n">
        <v>25069</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Trade and other payables</t>
        </is>
      </c>
      <c r="C70" s="939" t="n"/>
      <c r="D70" s="939" t="n"/>
      <c r="E70" s="939" t="n"/>
      <c r="F70" s="939" t="n"/>
      <c r="G70" s="939" t="n">
        <v>32512</v>
      </c>
      <c r="H70" s="939" t="n">
        <v>25069</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146</v>
      </c>
      <c r="H84" s="103" t="n">
        <v>144</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Trade and other payables</t>
        </is>
      </c>
      <c r="C85" s="939" t="n"/>
      <c r="D85" s="939" t="n"/>
      <c r="E85" s="939" t="n"/>
      <c r="F85" s="939" t="n"/>
      <c r="G85" s="939" t="n">
        <v>32512</v>
      </c>
      <c r="H85" s="939" t="n">
        <v>25069</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tax liabilities</t>
        </is>
      </c>
      <c r="C88" s="939" t="n"/>
      <c r="D88" s="939" t="n"/>
      <c r="E88" s="939" t="n"/>
      <c r="F88" s="939" t="n"/>
      <c r="G88" s="939" t="n">
        <v>146</v>
      </c>
      <c r="H88" s="939" t="n">
        <v>144</v>
      </c>
      <c r="I88" s="975" t="n"/>
      <c r="J88" s="180" t="n"/>
      <c r="N88" s="976">
        <f>B88</f>
        <v/>
      </c>
      <c r="O88" s="192">
        <f>C88*BS!$B$9</f>
        <v/>
      </c>
      <c r="P88" s="192">
        <f>D88*BS!$B$9</f>
        <v/>
      </c>
      <c r="Q88" s="192">
        <f>E88*BS!$B$9</f>
        <v/>
      </c>
      <c r="R88" s="192">
        <f>F88*BS!$B$9</f>
        <v/>
      </c>
      <c r="S88" s="192">
        <f>G88*BS!$B$9</f>
        <v/>
      </c>
      <c r="T88" s="192">
        <f>H88*BS!$B$9</f>
        <v/>
      </c>
      <c r="U88" s="193">
        <f>I88</f>
        <v/>
      </c>
    </row>
    <row r="89">
      <c r="B89" s="102" t="inlineStr">
        <is>
          <t>Other current liabilities *</t>
        </is>
      </c>
      <c r="C89" s="939" t="n"/>
      <c r="D89" s="939" t="n"/>
      <c r="E89" s="939" t="n"/>
      <c r="F89" s="939" t="n"/>
      <c r="G89" s="939" t="n">
        <v>57696</v>
      </c>
      <c r="H89" s="939" t="n">
        <v>29837</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11338</v>
      </c>
      <c r="H103" s="103" t="n">
        <v>8287</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Deferred tax liabilities</t>
        </is>
      </c>
      <c r="C125" s="103" t="n"/>
      <c r="D125" s="103" t="n"/>
      <c r="E125" s="103" t="n"/>
      <c r="F125" s="103" t="n"/>
      <c r="G125" s="103" t="n">
        <v>16394</v>
      </c>
      <c r="H125" s="103" t="n">
        <v>22376</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Financial liabilities</t>
        </is>
      </c>
      <c r="C129" s="991" t="n"/>
      <c r="D129" s="991" t="n"/>
      <c r="E129" s="991" t="n"/>
      <c r="F129" s="991" t="n"/>
      <c r="G129" s="991" t="n">
        <v>70000</v>
      </c>
      <c r="H129" s="991" t="n">
        <v>109000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Other non-current liabilities *</t>
        </is>
      </c>
      <c r="C130" s="991" t="n"/>
      <c r="D130" s="991" t="n"/>
      <c r="E130" s="991" t="n"/>
      <c r="F130" s="991" t="n"/>
      <c r="G130" s="991" t="n">
        <v>25618</v>
      </c>
      <c r="H130" s="991" t="n">
        <v>1501</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Contributed equity</t>
        </is>
      </c>
      <c r="C156" s="103" t="n"/>
      <c r="D156" s="103" t="n"/>
      <c r="E156" s="103" t="n"/>
      <c r="F156" s="103" t="n"/>
      <c r="G156" s="103" t="n">
        <v>241295</v>
      </c>
      <c r="H156" s="103" t="n">
        <v>241295</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71901</v>
      </c>
      <c r="H181" s="103" t="n">
        <v>93128</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526398</v>
      </c>
      <c r="H15" s="939" t="n">
        <v>394534</v>
      </c>
      <c r="I15" s="289" t="n"/>
      <c r="N15" s="293">
        <f>B15</f>
        <v/>
      </c>
      <c r="O15" s="192">
        <f>C15*BS!$B$9</f>
        <v/>
      </c>
      <c r="P15" s="192">
        <f>D15*BS!$B$9</f>
        <v/>
      </c>
      <c r="Q15" s="192">
        <f>E15*BS!$B$9</f>
        <v/>
      </c>
      <c r="R15" s="192">
        <f>F15*BS!$B$9</f>
        <v/>
      </c>
      <c r="S15" s="192">
        <f>G15*BS!$B$9</f>
        <v/>
      </c>
      <c r="T15" s="192">
        <f>H15*BS!$B$9</f>
        <v/>
      </c>
      <c r="U15" s="1016">
        <f>I15</f>
        <v/>
      </c>
    </row>
    <row r="16" customFormat="1" s="118">
      <c r="B16" s="102" t="inlineStr">
        <is>
          <t>Revenue from Operating Lease</t>
        </is>
      </c>
      <c r="C16" s="939" t="n"/>
      <c r="D16" s="939" t="n"/>
      <c r="E16" s="939" t="n"/>
      <c r="F16" s="939" t="n"/>
      <c r="G16" s="939" t="n">
        <v>1669</v>
      </c>
      <c r="H16" s="939" t="n">
        <v>1272</v>
      </c>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 and amortisation expenses</t>
        </is>
      </c>
      <c r="C56" s="939" t="n"/>
      <c r="D56" s="939" t="n"/>
      <c r="E56" s="939" t="n"/>
      <c r="F56" s="939" t="n"/>
      <c r="G56" s="939" t="n">
        <v>26795</v>
      </c>
      <c r="H56" s="939" t="n">
        <v>20774</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Employee benefits expense</t>
        </is>
      </c>
      <c r="C57" s="939" t="n"/>
      <c r="D57" s="939" t="n"/>
      <c r="E57" s="939" t="n"/>
      <c r="F57" s="939" t="n"/>
      <c r="G57" s="939" t="n">
        <v>358102</v>
      </c>
      <c r="H57" s="939" t="n">
        <v>285150</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Other expenses</t>
        </is>
      </c>
      <c r="C58" s="939" t="n"/>
      <c r="D58" s="939" t="n"/>
      <c r="E58" s="939" t="n"/>
      <c r="F58" s="939" t="n"/>
      <c r="G58" s="939" t="n">
        <v>18889</v>
      </c>
      <c r="H58" s="939" t="n">
        <v>15300</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Other expenses</t>
        </is>
      </c>
      <c r="C80" s="939" t="n"/>
      <c r="D80" s="939" t="n"/>
      <c r="E80" s="939" t="n"/>
      <c r="F80" s="939" t="n"/>
      <c r="G80" s="939" t="n">
        <v>18889</v>
      </c>
      <c r="H80" s="939" t="n">
        <v>15300</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Income/(Loss)</t>
        </is>
      </c>
      <c r="C84" s="991" t="n"/>
      <c r="D84" s="991" t="n"/>
      <c r="E84" s="991" t="n"/>
      <c r="F84" s="991" t="n"/>
      <c r="G84" s="991" t="n">
        <v>393</v>
      </c>
      <c r="H84" s="991" t="n">
        <v>12268</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6764</v>
      </c>
      <c r="H98" s="939" t="n">
        <v>8025</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Other Income/(Loss)</t>
        </is>
      </c>
      <c r="C99" s="939" t="n"/>
      <c r="D99" s="939" t="n"/>
      <c r="E99" s="939" t="n"/>
      <c r="F99" s="939" t="n"/>
      <c r="G99" s="939" t="n">
        <v>393</v>
      </c>
      <c r="H99" s="939" t="n">
        <v>12268</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6764</v>
      </c>
      <c r="H111" s="939" t="n">
        <v>8025</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-6764</v>
      </c>
      <c r="H124" s="952" t="n">
        <v>-8025</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Other Income/(Loss)</t>
        </is>
      </c>
      <c r="C125" s="991" t="n"/>
      <c r="D125" s="991" t="n"/>
      <c r="E125" s="991" t="n"/>
      <c r="F125" s="991" t="n"/>
      <c r="G125" s="991" t="n">
        <v>393</v>
      </c>
      <c r="H125" s="991" t="n">
        <v>12268</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19470</v>
      </c>
      <c r="H138" s="939" t="n">
        <v>7896</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-16225</v>
      </c>
      <c r="G10" s="1028" t="n">
        <v>-10090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51394</v>
      </c>
      <c r="G12" s="1029" t="n">
        <v>23167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-3073</v>
      </c>
      <c r="G13" s="1028" t="n">
        <v>-2868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-93477</v>
      </c>
      <c r="G15" s="326" t="n">
        <v>-63700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-105118</v>
      </c>
      <c r="G18" s="1029" t="n">
        <v>-72066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10000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82000</v>
      </c>
      <c r="G22" s="1028" t="n">
        <v>83000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-20657</v>
      </c>
      <c r="G23" s="1028" t="n">
        <v>-51754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71343</v>
      </c>
      <c r="G25" s="1029" t="n">
        <v>31246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