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26"/>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Cash and bank balances</t>
        </is>
      </c>
      <c r="C15" s="103" t="n"/>
      <c r="D15" s="103" t="n"/>
      <c r="E15" s="103" t="n"/>
      <c r="F15" s="103" t="n"/>
      <c r="G15" s="103" t="n">
        <v>17825903</v>
      </c>
      <c r="H15" s="103" t="n">
        <v>0</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t>
        </is>
      </c>
      <c r="C29" s="103" t="n"/>
      <c r="D29" s="103" t="n"/>
      <c r="E29" s="103" t="n"/>
      <c r="F29" s="103" t="n"/>
      <c r="G29" s="103" t="n">
        <v>33385710</v>
      </c>
      <c r="H29" s="103" t="n">
        <v>25122689</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Arising from inventory of cranes</t>
        </is>
      </c>
      <c r="C43" s="103" t="n"/>
      <c r="D43" s="103" t="n"/>
      <c r="E43" s="103" t="n"/>
      <c r="F43" s="103" t="n"/>
      <c r="G43" s="103" t="n">
        <v>297223</v>
      </c>
      <c r="H43" s="103" t="n">
        <v>383044</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Arising from inventory of spare parts</t>
        </is>
      </c>
      <c r="C44" s="103" t="n"/>
      <c r="D44" s="103" t="n"/>
      <c r="E44" s="103" t="n"/>
      <c r="F44" s="103" t="n"/>
      <c r="G44" s="103" t="n">
        <v>188127</v>
      </c>
      <c r="H44" s="103" t="n">
        <v>166547</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Other prepayments</t>
        </is>
      </c>
      <c r="C56" s="939" t="n"/>
      <c r="D56" s="939" t="n"/>
      <c r="E56" s="939" t="n"/>
      <c r="F56" s="939" t="n"/>
      <c r="G56" s="939" t="n">
        <v>729915</v>
      </c>
      <c r="H56" s="939" t="n">
        <v>668569</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 xml:space="preserve">related parties others accrued revenue  </t>
        </is>
      </c>
      <c r="C70" s="939" t="n"/>
      <c r="D70" s="939" t="n"/>
      <c r="E70" s="939" t="n"/>
      <c r="F70" s="939" t="n"/>
      <c r="G70" s="939" t="n">
        <v>33385710</v>
      </c>
      <c r="H70" s="939" t="n">
        <v>25122689</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 xml:space="preserve">  Bank guarantee</t>
        </is>
      </c>
      <c r="C71" s="939" t="n"/>
      <c r="D71" s="939" t="n"/>
      <c r="E71" s="939" t="n"/>
      <c r="F71" s="939" t="n"/>
      <c r="G71" s="939" t="n">
        <v>435033</v>
      </c>
      <c r="H71" s="939" t="n">
        <v>0</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 xml:space="preserve">  Other prepayments</t>
        </is>
      </c>
      <c r="C72" s="939" t="n"/>
      <c r="D72" s="939" t="n"/>
      <c r="E72" s="939" t="n"/>
      <c r="F72" s="939" t="n"/>
      <c r="G72" s="939" t="n">
        <v>729915</v>
      </c>
      <c r="H72" s="939" t="n">
        <v>668569</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3228260</v>
      </c>
      <c r="H86" s="939" t="n">
        <v>3871674</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3228260</v>
      </c>
      <c r="H100" s="952" t="n">
        <v>3871674</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B114" t="inlineStr">
        <is>
          <t xml:space="preserve"> Amounts recognised in profit and loss Depreciation expense on right-of-use assets</t>
        </is>
      </c>
      <c r="G114" t="n">
        <v>1299357</v>
      </c>
      <c r="H114" t="n">
        <v>1438699</v>
      </c>
      <c r="N114">
        <f>B114</f>
        <v/>
      </c>
      <c r="O114" t="inlineStr"/>
      <c r="P114" t="inlineStr"/>
      <c r="Q114" t="inlineStr"/>
      <c r="R114" t="inlineStr"/>
      <c r="S114">
        <f>G114*BS!$B$9</f>
        <v/>
      </c>
      <c r="T114">
        <f>H114*BS!$B$9</f>
        <v/>
      </c>
    </row>
    <row r="115" customFormat="1" s="79">
      <c r="B115" t="inlineStr">
        <is>
          <t xml:space="preserve"> Amounts recognised in profit and loss Amortisation of customer list</t>
        </is>
      </c>
      <c r="G115" t="n">
        <v>104646</v>
      </c>
      <c r="H115" t="n">
        <v>104646</v>
      </c>
      <c r="N115">
        <f>B115</f>
        <v/>
      </c>
      <c r="O115" t="inlineStr"/>
      <c r="P115" t="inlineStr"/>
      <c r="Q115" t="inlineStr"/>
      <c r="R115" t="inlineStr"/>
      <c r="S115">
        <f>G115*BS!$B$9</f>
        <v/>
      </c>
      <c r="T115">
        <f>H115*BS!$B$9</f>
        <v/>
      </c>
    </row>
    <row r="116" customFormat="1" s="79">
      <c r="B116" t="inlineStr">
        <is>
          <t xml:space="preserve"> Amounts recognised in profit and loss Interest expense on lease liabilities</t>
        </is>
      </c>
      <c r="G116" t="n">
        <v>103818</v>
      </c>
      <c r="H116" t="n">
        <v>298050</v>
      </c>
      <c r="N116">
        <f>B116</f>
        <v/>
      </c>
      <c r="O116" t="inlineStr"/>
      <c r="P116" t="inlineStr"/>
      <c r="Q116" t="inlineStr"/>
      <c r="R116" t="inlineStr"/>
      <c r="S116">
        <f>G116*BS!$B$9</f>
        <v/>
      </c>
      <c r="T116">
        <f>H116*BS!$B$9</f>
        <v/>
      </c>
    </row>
    <row r="117" customFormat="1" s="79">
      <c r="B117" t="inlineStr">
        <is>
          <t>Buildings Cost or valuation Balance at 1 January 2022</t>
        </is>
      </c>
      <c r="G117" t="n">
        <v>0</v>
      </c>
      <c r="H117" t="n">
        <v>8973760</v>
      </c>
      <c r="N117">
        <f>B117</f>
        <v/>
      </c>
      <c r="O117" t="inlineStr"/>
      <c r="P117" t="inlineStr"/>
      <c r="Q117" t="inlineStr"/>
      <c r="R117" t="inlineStr"/>
      <c r="S117">
        <f>G117*BS!$B$9</f>
        <v/>
      </c>
      <c r="T117">
        <f>H117*BS!$B$9</f>
        <v/>
      </c>
    </row>
    <row r="118" customFormat="1" s="79">
      <c r="B118" t="inlineStr">
        <is>
          <t>Buildings Cost or valuation Additions</t>
        </is>
      </c>
      <c r="G118" t="n">
        <v>0</v>
      </c>
      <c r="H118" t="n">
        <v>5049207</v>
      </c>
      <c r="N118">
        <f>B118</f>
        <v/>
      </c>
      <c r="O118" t="inlineStr"/>
      <c r="P118" t="inlineStr"/>
      <c r="Q118" t="inlineStr"/>
      <c r="R118" t="inlineStr"/>
      <c r="S118">
        <f>G118*BS!$B$9</f>
        <v/>
      </c>
      <c r="T118">
        <f>H118*BS!$B$9</f>
        <v/>
      </c>
    </row>
    <row r="119" customFormat="1" s="79">
      <c r="B119" t="inlineStr">
        <is>
          <t>Buildings Cost or valuation Balance at 31 December 2022</t>
        </is>
      </c>
      <c r="G119" t="n">
        <v>0</v>
      </c>
      <c r="H119" t="n">
        <v>14022967</v>
      </c>
      <c r="N119">
        <f>B119</f>
        <v/>
      </c>
      <c r="O119" t="inlineStr"/>
      <c r="P119" t="inlineStr"/>
      <c r="Q119" t="inlineStr"/>
      <c r="R119" t="inlineStr"/>
      <c r="S119">
        <f>G119*BS!$B$9</f>
        <v/>
      </c>
      <c r="T119">
        <f>H119*BS!$B$9</f>
        <v/>
      </c>
    </row>
    <row r="120" customFormat="1" s="79">
      <c r="B120" t="inlineStr">
        <is>
          <t>Buildings Accumulated depreciation Balance at 1 January 2022</t>
        </is>
      </c>
      <c r="G120" t="n">
        <v>0</v>
      </c>
      <c r="H120" t="n">
        <v>3695265</v>
      </c>
      <c r="N120">
        <f>B120</f>
        <v/>
      </c>
      <c r="O120" t="inlineStr"/>
      <c r="P120" t="inlineStr"/>
      <c r="Q120" t="inlineStr"/>
      <c r="R120" t="inlineStr"/>
      <c r="S120">
        <f>G120*BS!$B$9</f>
        <v/>
      </c>
      <c r="T120">
        <f>H120*BS!$B$9</f>
        <v/>
      </c>
    </row>
    <row r="121" customFormat="1" s="79">
      <c r="B121" t="inlineStr">
        <is>
          <t>Buildings Accumulated depreciation Charge for the year</t>
        </is>
      </c>
      <c r="G121" t="n">
        <v>0</v>
      </c>
      <c r="H121" t="n">
        <v>1381649</v>
      </c>
      <c r="N121">
        <f>B121</f>
        <v/>
      </c>
      <c r="O121" t="inlineStr"/>
      <c r="P121" t="inlineStr"/>
      <c r="Q121" t="inlineStr"/>
      <c r="R121" t="inlineStr"/>
      <c r="S121">
        <f>G121*BS!$B$9</f>
        <v/>
      </c>
      <c r="T121">
        <f>H121*BS!$B$9</f>
        <v/>
      </c>
    </row>
    <row r="122" customFormat="1" s="79">
      <c r="B122" t="inlineStr">
        <is>
          <t>Buildings Accumulated depreciation Balance at31 December 2022</t>
        </is>
      </c>
      <c r="G122" t="n">
        <v>0</v>
      </c>
      <c r="H122" t="n">
        <v>5076914</v>
      </c>
      <c r="N122">
        <f>B122</f>
        <v/>
      </c>
      <c r="O122" t="inlineStr"/>
      <c r="P122" t="inlineStr"/>
      <c r="Q122" t="inlineStr"/>
      <c r="R122" t="inlineStr"/>
      <c r="S122">
        <f>G122*BS!$B$9</f>
        <v/>
      </c>
      <c r="T122">
        <f>H122*BS!$B$9</f>
        <v/>
      </c>
    </row>
    <row r="123" customFormat="1" s="79">
      <c r="B123" t="inlineStr">
        <is>
          <t>Buildings Carrying amount Balance at 31 December 2022</t>
        </is>
      </c>
      <c r="G123" t="n">
        <v>0</v>
      </c>
      <c r="H123" t="n">
        <v>8946053</v>
      </c>
      <c r="N123">
        <f>B123</f>
        <v/>
      </c>
      <c r="O123" t="inlineStr"/>
      <c r="P123" t="inlineStr"/>
      <c r="Q123" t="inlineStr"/>
      <c r="R123" t="inlineStr"/>
      <c r="S123">
        <f>G123*BS!$B$9</f>
        <v/>
      </c>
      <c r="T123">
        <f>H123*BS!$B$9</f>
        <v/>
      </c>
    </row>
    <row r="124" customFormat="1" s="79">
      <c r="B124" t="inlineStr">
        <is>
          <t>Motor vehicles  Cost or valuation Balance at 1 January 2022</t>
        </is>
      </c>
      <c r="G124" t="n">
        <v>0</v>
      </c>
      <c r="H124" t="n">
        <v>278896</v>
      </c>
      <c r="N124">
        <f>B124</f>
        <v/>
      </c>
      <c r="O124" t="inlineStr"/>
      <c r="P124" t="inlineStr"/>
      <c r="Q124" t="inlineStr"/>
      <c r="R124" t="inlineStr"/>
      <c r="S124">
        <f>G124*BS!$B$9</f>
        <v/>
      </c>
      <c r="T124">
        <f>H124*BS!$B$9</f>
        <v/>
      </c>
    </row>
    <row r="125" customFormat="1" s="79">
      <c r="B125" t="inlineStr">
        <is>
          <t>Motor vehicles  Cost or valuation Additions</t>
        </is>
      </c>
      <c r="G125" t="n">
        <v>0</v>
      </c>
      <c r="H125" t="n">
        <v>143397</v>
      </c>
      <c r="N125">
        <f>B125</f>
        <v/>
      </c>
      <c r="O125" t="inlineStr"/>
      <c r="P125" t="inlineStr"/>
      <c r="Q125" t="inlineStr"/>
      <c r="R125" t="inlineStr"/>
      <c r="S125">
        <f>G125*BS!$B$9</f>
        <v/>
      </c>
      <c r="T125">
        <f>H125*BS!$B$9</f>
        <v/>
      </c>
    </row>
    <row r="126" customFormat="1" s="154">
      <c r="B126" t="inlineStr">
        <is>
          <t>Motor vehicles  Cost or valuation Balance at 31 December 2022</t>
        </is>
      </c>
      <c r="G126" t="n">
        <v>0</v>
      </c>
      <c r="H126" t="n">
        <v>422293</v>
      </c>
      <c r="N126">
        <f>B126</f>
        <v/>
      </c>
      <c r="O126" t="inlineStr"/>
      <c r="P126" t="inlineStr"/>
      <c r="Q126" t="inlineStr"/>
      <c r="R126" t="inlineStr"/>
      <c r="S126">
        <f>G126*BS!$B$9</f>
        <v/>
      </c>
      <c r="T126">
        <f>H126*BS!$B$9</f>
        <v/>
      </c>
    </row>
    <row r="127" customFormat="1" s="79">
      <c r="B127" t="inlineStr">
        <is>
          <t>Motor vehicles  Accumulated depreciation Balance at 1 January 2022</t>
        </is>
      </c>
      <c r="G127" t="n">
        <v>0</v>
      </c>
      <c r="H127" t="n">
        <v>155377</v>
      </c>
      <c r="N127">
        <f>B127</f>
        <v/>
      </c>
      <c r="O127" t="inlineStr"/>
      <c r="P127" t="inlineStr"/>
      <c r="Q127" t="inlineStr"/>
      <c r="R127" t="inlineStr"/>
      <c r="S127">
        <f>G127*BS!$B$9</f>
        <v/>
      </c>
      <c r="T127">
        <f>H127*BS!$B$9</f>
        <v/>
      </c>
    </row>
    <row r="128" customFormat="1" s="117">
      <c r="B128" t="inlineStr">
        <is>
          <t>Motor vehicles  Accumulated depreciation Charge for the year</t>
        </is>
      </c>
      <c r="G128" t="n">
        <v>0</v>
      </c>
      <c r="H128" t="n">
        <v>54327</v>
      </c>
      <c r="N128">
        <f>B128</f>
        <v/>
      </c>
      <c r="O128" t="inlineStr"/>
      <c r="P128" t="inlineStr"/>
      <c r="Q128" t="inlineStr"/>
      <c r="R128" t="inlineStr"/>
      <c r="S128">
        <f>G128*BS!$B$9</f>
        <v/>
      </c>
      <c r="T128">
        <f>H128*BS!$B$9</f>
        <v/>
      </c>
    </row>
    <row r="129" customFormat="1" s="117">
      <c r="B129" t="inlineStr">
        <is>
          <t>Motor vehicles  Accumulated depreciation Balance at31 December 2022</t>
        </is>
      </c>
      <c r="G129" t="n">
        <v>0</v>
      </c>
      <c r="H129" t="n">
        <v>209704</v>
      </c>
      <c r="N129">
        <f>B129</f>
        <v/>
      </c>
      <c r="O129" t="inlineStr"/>
      <c r="P129" t="inlineStr"/>
      <c r="Q129" t="inlineStr"/>
      <c r="R129" t="inlineStr"/>
      <c r="S129">
        <f>G129*BS!$B$9</f>
        <v/>
      </c>
      <c r="T129">
        <f>H129*BS!$B$9</f>
        <v/>
      </c>
    </row>
    <row r="130" customFormat="1" s="117">
      <c r="B130" t="inlineStr">
        <is>
          <t>Motor vehicles  Carrying amount Balance at 31 December 2022</t>
        </is>
      </c>
      <c r="G130" t="n">
        <v>0</v>
      </c>
      <c r="H130" t="n">
        <v>212589</v>
      </c>
      <c r="N130">
        <f>B130</f>
        <v/>
      </c>
      <c r="O130" t="inlineStr"/>
      <c r="P130" t="inlineStr"/>
      <c r="Q130" t="inlineStr"/>
      <c r="R130" t="inlineStr"/>
      <c r="S130">
        <f>G130*BS!$B$9</f>
        <v/>
      </c>
      <c r="T130">
        <f>H130*BS!$B$9</f>
        <v/>
      </c>
    </row>
    <row r="131" customFormat="1" s="79">
      <c r="B131" t="inlineStr">
        <is>
          <t>Others Cost or valuation Balance at 1 January 2022</t>
        </is>
      </c>
      <c r="G131" t="n">
        <v>0</v>
      </c>
      <c r="H131" t="n">
        <v>62402</v>
      </c>
      <c r="N131">
        <f>B131</f>
        <v/>
      </c>
      <c r="O131" t="inlineStr"/>
      <c r="P131" t="inlineStr"/>
      <c r="Q131" t="inlineStr"/>
      <c r="R131" t="inlineStr"/>
      <c r="S131">
        <f>G131*BS!$B$9</f>
        <v/>
      </c>
      <c r="T131">
        <f>H131*BS!$B$9</f>
        <v/>
      </c>
    </row>
    <row r="132" customFormat="1" s="117">
      <c r="A132" s="618" t="n"/>
      <c r="B132" s="102" t="inlineStr">
        <is>
          <t>Others Cost or valuation Balance at 31 December 2022</t>
        </is>
      </c>
      <c r="C132" s="939" t="n"/>
      <c r="D132" s="939" t="n"/>
      <c r="E132" s="939" t="n"/>
      <c r="F132" s="939" t="n"/>
      <c r="G132" s="939" t="n">
        <v>0</v>
      </c>
      <c r="H132" s="939" t="n">
        <v>62402</v>
      </c>
      <c r="I132" s="945" t="n"/>
      <c r="N132" s="105">
        <f>B132</f>
        <v/>
      </c>
      <c r="O132" s="106" t="inlineStr"/>
      <c r="P132" s="106" t="inlineStr"/>
      <c r="Q132" s="106" t="inlineStr"/>
      <c r="R132" s="106" t="inlineStr"/>
      <c r="S132" s="106">
        <f>G132*BS!$B$9</f>
        <v/>
      </c>
      <c r="T132" s="106">
        <f>H132*BS!$B$9</f>
        <v/>
      </c>
      <c r="U132" s="946">
        <f>I114</f>
        <v/>
      </c>
      <c r="V132" s="927" t="n"/>
      <c r="W132" s="927" t="n"/>
    </row>
    <row r="133" customFormat="1" s="79">
      <c r="A133" s="618" t="n"/>
      <c r="B133" s="102" t="inlineStr">
        <is>
          <t>Others Accumulated depreciation Balance at 1 January 2022</t>
        </is>
      </c>
      <c r="C133" s="939" t="n"/>
      <c r="D133" s="939" t="n"/>
      <c r="E133" s="939" t="n"/>
      <c r="F133" s="939" t="n"/>
      <c r="G133" s="939" t="n">
        <v>0</v>
      </c>
      <c r="H133" s="939" t="n">
        <v>59679</v>
      </c>
      <c r="I133" s="945" t="n"/>
      <c r="N133" s="105">
        <f>B133</f>
        <v/>
      </c>
      <c r="O133" s="106" t="inlineStr"/>
      <c r="P133" s="106" t="inlineStr"/>
      <c r="Q133" s="106" t="inlineStr"/>
      <c r="R133" s="106" t="inlineStr"/>
      <c r="S133" s="106">
        <f>G133*BS!$B$9</f>
        <v/>
      </c>
      <c r="T133" s="106">
        <f>H133*BS!$B$9</f>
        <v/>
      </c>
      <c r="U133" s="946">
        <f>I115</f>
        <v/>
      </c>
      <c r="V133" s="927" t="n"/>
      <c r="W133" s="927" t="n"/>
    </row>
    <row r="134" customFormat="1" s="79">
      <c r="A134" s="618" t="n"/>
      <c r="B134" s="102" t="inlineStr">
        <is>
          <t>Others Accumulated depreciation Charge for the year</t>
        </is>
      </c>
      <c r="C134" s="939" t="n"/>
      <c r="D134" s="939" t="n"/>
      <c r="E134" s="939" t="n"/>
      <c r="F134" s="939" t="n"/>
      <c r="G134" s="939" t="n">
        <v>0</v>
      </c>
      <c r="H134" s="939" t="n">
        <v>2723</v>
      </c>
      <c r="I134" s="945" t="n"/>
      <c r="N134" s="105">
        <f>B134</f>
        <v/>
      </c>
      <c r="O134" s="106" t="inlineStr"/>
      <c r="P134" s="106" t="inlineStr"/>
      <c r="Q134" s="106" t="inlineStr"/>
      <c r="R134" s="106" t="inlineStr"/>
      <c r="S134" s="106">
        <f>G134*BS!$B$9</f>
        <v/>
      </c>
      <c r="T134" s="106">
        <f>H134*BS!$B$9</f>
        <v/>
      </c>
      <c r="U134" s="946">
        <f>I116</f>
        <v/>
      </c>
      <c r="V134" s="927" t="n"/>
      <c r="W134" s="927" t="n"/>
    </row>
    <row r="135" customFormat="1" s="79">
      <c r="A135" s="618" t="n"/>
      <c r="B135" s="102" t="inlineStr">
        <is>
          <t>Others Accumulated depreciation Balance at31 December 2022</t>
        </is>
      </c>
      <c r="C135" s="939" t="n"/>
      <c r="D135" s="939" t="n"/>
      <c r="E135" s="939" t="n"/>
      <c r="F135" s="939" t="n"/>
      <c r="G135" s="939" t="n">
        <v>0</v>
      </c>
      <c r="H135" s="939" t="n">
        <v>62402</v>
      </c>
      <c r="I135" s="945" t="n"/>
      <c r="N135" s="105">
        <f>B135</f>
        <v/>
      </c>
      <c r="O135" s="106" t="inlineStr"/>
      <c r="P135" s="106" t="inlineStr"/>
      <c r="Q135" s="106" t="inlineStr"/>
      <c r="R135" s="106" t="inlineStr"/>
      <c r="S135" s="106">
        <f>G135*BS!$B$9</f>
        <v/>
      </c>
      <c r="T135" s="106">
        <f>H135*BS!$B$9</f>
        <v/>
      </c>
      <c r="U135" s="946">
        <f>I117</f>
        <v/>
      </c>
      <c r="V135" s="927" t="n"/>
      <c r="W135" s="927" t="n"/>
    </row>
    <row r="136" customFormat="1" s="79">
      <c r="A136" s="618" t="n"/>
      <c r="B136" s="102" t="inlineStr">
        <is>
          <t>Customer list Cost or valuation Balance at 1 January 2022</t>
        </is>
      </c>
      <c r="C136" s="939" t="n"/>
      <c r="D136" s="939" t="n"/>
      <c r="E136" s="939" t="n"/>
      <c r="F136" s="939" t="n"/>
      <c r="G136" s="939" t="n">
        <v>0</v>
      </c>
      <c r="H136" s="939" t="n">
        <v>732521</v>
      </c>
      <c r="I136" s="945" t="n"/>
      <c r="N136" s="105">
        <f>B136</f>
        <v/>
      </c>
      <c r="O136" s="106" t="inlineStr"/>
      <c r="P136" s="106" t="inlineStr"/>
      <c r="Q136" s="106" t="inlineStr"/>
      <c r="R136" s="106" t="inlineStr"/>
      <c r="S136" s="106">
        <f>G136*BS!$B$9</f>
        <v/>
      </c>
      <c r="T136" s="106">
        <f>H136*BS!$B$9</f>
        <v/>
      </c>
      <c r="U136" s="946">
        <f>I118</f>
        <v/>
      </c>
      <c r="V136" s="927" t="n"/>
      <c r="W136" s="927" t="n"/>
    </row>
    <row r="137" customFormat="1" s="79">
      <c r="A137" s="618" t="n"/>
      <c r="B137" s="102" t="inlineStr">
        <is>
          <t>Customer list Cost or valuation Balance at 31 December 2022</t>
        </is>
      </c>
      <c r="C137" s="103" t="n"/>
      <c r="D137" s="103" t="n"/>
      <c r="E137" s="103" t="n"/>
      <c r="F137" s="103" t="n"/>
      <c r="G137" s="103" t="n">
        <v>0</v>
      </c>
      <c r="H137" s="103" t="n">
        <v>732521</v>
      </c>
      <c r="I137" s="945" t="n"/>
      <c r="N137" s="105">
        <f>B137</f>
        <v/>
      </c>
      <c r="O137" s="106" t="inlineStr"/>
      <c r="P137" s="106" t="inlineStr"/>
      <c r="Q137" s="106" t="inlineStr"/>
      <c r="R137" s="106" t="inlineStr"/>
      <c r="S137" s="106">
        <f>G137*BS!$B$9</f>
        <v/>
      </c>
      <c r="T137" s="106">
        <f>H137*BS!$B$9</f>
        <v/>
      </c>
      <c r="U137" s="946">
        <f>I119</f>
        <v/>
      </c>
      <c r="V137" s="927" t="n"/>
      <c r="W137" s="927" t="n"/>
    </row>
    <row r="138" customFormat="1" s="79">
      <c r="A138" s="618" t="n"/>
      <c r="B138" s="102" t="inlineStr">
        <is>
          <t>Customer list Accumulated depreciation Balance at 1 January 2022</t>
        </is>
      </c>
      <c r="C138" s="939" t="n"/>
      <c r="D138" s="939" t="n"/>
      <c r="E138" s="939" t="n"/>
      <c r="F138" s="939" t="n"/>
      <c r="G138" s="939" t="n">
        <v>0</v>
      </c>
      <c r="H138" s="939" t="n">
        <v>252894</v>
      </c>
      <c r="I138" s="945" t="n"/>
      <c r="N138" s="105">
        <f>B138</f>
        <v/>
      </c>
      <c r="O138" s="106" t="inlineStr"/>
      <c r="P138" s="106" t="inlineStr"/>
      <c r="Q138" s="106" t="inlineStr"/>
      <c r="R138" s="106" t="inlineStr"/>
      <c r="S138" s="106">
        <f>G138*BS!$B$9</f>
        <v/>
      </c>
      <c r="T138" s="106">
        <f>H138*BS!$B$9</f>
        <v/>
      </c>
      <c r="U138" s="946">
        <f>I120</f>
        <v/>
      </c>
      <c r="V138" s="927" t="n"/>
      <c r="W138" s="927" t="n"/>
    </row>
    <row r="139" customFormat="1" s="79">
      <c r="A139" s="618" t="n"/>
      <c r="B139" s="102" t="inlineStr">
        <is>
          <t>Customer list Accumulated depreciation Charge for the year</t>
        </is>
      </c>
      <c r="C139" s="939" t="n"/>
      <c r="D139" s="939" t="n"/>
      <c r="E139" s="939" t="n"/>
      <c r="F139" s="939" t="n"/>
      <c r="G139" s="939" t="n">
        <v>0</v>
      </c>
      <c r="H139" s="939" t="n">
        <v>104646</v>
      </c>
      <c r="I139" s="945" t="n"/>
      <c r="N139" s="105">
        <f>B139</f>
        <v/>
      </c>
      <c r="O139" s="106" t="inlineStr"/>
      <c r="P139" s="106" t="inlineStr"/>
      <c r="Q139" s="106" t="inlineStr"/>
      <c r="R139" s="106" t="inlineStr"/>
      <c r="S139" s="106">
        <f>G139*BS!$B$9</f>
        <v/>
      </c>
      <c r="T139" s="106">
        <f>H139*BS!$B$9</f>
        <v/>
      </c>
      <c r="U139" s="946">
        <f>I121</f>
        <v/>
      </c>
      <c r="V139" s="927" t="n"/>
      <c r="W139" s="927" t="n"/>
    </row>
    <row r="140" customFormat="1" s="79">
      <c r="A140" s="618" t="n"/>
      <c r="B140" s="102" t="inlineStr">
        <is>
          <t>Customer list Accumulated depreciation Balance at31 December 2022</t>
        </is>
      </c>
      <c r="C140" s="939" t="n"/>
      <c r="D140" s="939" t="n"/>
      <c r="E140" s="939" t="n"/>
      <c r="F140" s="939" t="n"/>
      <c r="G140" s="939" t="n">
        <v>0</v>
      </c>
      <c r="H140" s="939" t="n">
        <v>357540</v>
      </c>
      <c r="I140" s="945" t="n"/>
      <c r="N140" s="105">
        <f>B140</f>
        <v/>
      </c>
      <c r="O140" s="106" t="inlineStr"/>
      <c r="P140" s="106" t="inlineStr"/>
      <c r="Q140" s="106" t="inlineStr"/>
      <c r="R140" s="106" t="inlineStr"/>
      <c r="S140" s="106">
        <f>G140*BS!$B$9</f>
        <v/>
      </c>
      <c r="T140" s="106">
        <f>H140*BS!$B$9</f>
        <v/>
      </c>
      <c r="U140" s="946">
        <f>I122</f>
        <v/>
      </c>
      <c r="V140" s="927" t="n"/>
      <c r="W140" s="927" t="n"/>
    </row>
    <row r="141" customFormat="1" s="79">
      <c r="A141" s="618" t="n"/>
      <c r="B141" s="102" t="inlineStr">
        <is>
          <t>Customer list Carrying amount Balance at 31 December 2022</t>
        </is>
      </c>
      <c r="C141" s="939" t="n"/>
      <c r="D141" s="939" t="n"/>
      <c r="E141" s="939" t="n"/>
      <c r="F141" s="939" t="n"/>
      <c r="G141" s="939" t="n">
        <v>0</v>
      </c>
      <c r="H141" s="939" t="n">
        <v>374981</v>
      </c>
      <c r="I141" s="945" t="n"/>
      <c r="N141" s="105">
        <f>B141</f>
        <v/>
      </c>
      <c r="O141" s="106" t="inlineStr"/>
      <c r="P141" s="106" t="inlineStr"/>
      <c r="Q141" s="106" t="inlineStr"/>
      <c r="R141" s="106" t="inlineStr"/>
      <c r="S141" s="106">
        <f>G141*BS!$B$9</f>
        <v/>
      </c>
      <c r="T141" s="106">
        <f>H141*BS!$B$9</f>
        <v/>
      </c>
      <c r="U141" s="946">
        <f>I123</f>
        <v/>
      </c>
      <c r="V141" s="927" t="n"/>
      <c r="W141" s="927" t="n"/>
    </row>
    <row r="142" customFormat="1" s="79">
      <c r="A142" s="618" t="n"/>
      <c r="B142" s="102" t="n"/>
      <c r="C142" s="939" t="n"/>
      <c r="D142" s="939" t="n"/>
      <c r="E142" s="939" t="n"/>
      <c r="F142" s="939" t="n"/>
      <c r="G142" s="939" t="n"/>
      <c r="H142" s="939" t="n"/>
      <c r="I142" s="945" t="n"/>
      <c r="N142" s="105" t="inlineStr"/>
      <c r="O142" s="106" t="inlineStr"/>
      <c r="P142" s="106" t="inlineStr"/>
      <c r="Q142" s="106" t="inlineStr"/>
      <c r="R142" s="106" t="inlineStr"/>
      <c r="S142" s="106" t="inlineStr"/>
      <c r="T142" s="106" t="inlineStr"/>
      <c r="U142" s="946">
        <f>I124</f>
        <v/>
      </c>
      <c r="V142" s="927" t="n"/>
      <c r="W142" s="927" t="n"/>
    </row>
    <row r="143" customFormat="1" s="79">
      <c r="A143" s="618" t="n"/>
      <c r="B143" s="102" t="n"/>
      <c r="C143" s="939" t="n"/>
      <c r="D143" s="939" t="n"/>
      <c r="E143" s="939" t="n"/>
      <c r="F143" s="939" t="n"/>
      <c r="G143" s="939" t="n"/>
      <c r="H143" s="939" t="n"/>
      <c r="I143" s="945" t="n"/>
      <c r="N143" s="105" t="inlineStr"/>
      <c r="O143" s="106" t="inlineStr"/>
      <c r="P143" s="106" t="inlineStr"/>
      <c r="Q143" s="106" t="inlineStr"/>
      <c r="R143" s="106" t="inlineStr"/>
      <c r="S143" s="106" t="inlineStr"/>
      <c r="T143" s="106" t="inlineStr"/>
      <c r="U143" s="107" t="n"/>
      <c r="V143" s="927" t="n"/>
      <c r="W143" s="927" t="n"/>
    </row>
    <row r="144" customFormat="1" s="117">
      <c r="A144" s="618" t="inlineStr">
        <is>
          <t>K17</t>
        </is>
      </c>
      <c r="B144" s="96" t="inlineStr">
        <is>
          <t>Total</t>
        </is>
      </c>
      <c r="C144" s="940">
        <f>SUM(INDIRECT(ADDRESS(MATCH("K16",$A:$A,0)+1,COLUMN(C$12),4)&amp;":"&amp;ADDRESS(MATCH("K17",$A:$A,0)-1,COLUMN(C$12),4)))</f>
        <v/>
      </c>
      <c r="D144" s="940">
        <f>SUM(INDIRECT(ADDRESS(MATCH("K16",$A:$A,0)+1,COLUMN(D$12),4)&amp;":"&amp;ADDRESS(MATCH("K17",$A:$A,0)-1,COLUMN(D$12),4)))</f>
        <v/>
      </c>
      <c r="E144" s="940">
        <f>SUM(INDIRECT(ADDRESS(MATCH("K16",$A:$A,0)+1,COLUMN(E$12),4)&amp;":"&amp;ADDRESS(MATCH("K17",$A:$A,0)-1,COLUMN(E$12),4)))</f>
        <v/>
      </c>
      <c r="F144" s="940">
        <f>SUM(INDIRECT(ADDRESS(MATCH("K16",$A:$A,0)+1,COLUMN(F$12),4)&amp;":"&amp;ADDRESS(MATCH("K17",$A:$A,0)-1,COLUMN(F$12),4)))</f>
        <v/>
      </c>
      <c r="G144" s="940">
        <f>SUM(INDIRECT(ADDRESS(MATCH("K16",$A:$A,0)+1,COLUMN(G$12),4)&amp;":"&amp;ADDRESS(MATCH("K17",$A:$A,0)-1,COLUMN(G$12),4)))</f>
        <v/>
      </c>
      <c r="H144" s="940">
        <f>SUM(INDIRECT(ADDRESS(MATCH("K16",$A:$A,0)+1,COLUMN(H$12),4)&amp;":"&amp;ADDRESS(MATCH("K17",$A:$A,0)-1,COLUMN(H$12),4)))</f>
        <v/>
      </c>
      <c r="I144" s="934" t="n"/>
      <c r="J144" s="79" t="n"/>
      <c r="K144" s="79" t="n"/>
      <c r="L144" s="79" t="n"/>
      <c r="M144" s="79" t="n"/>
      <c r="N144" s="114">
        <f>B144</f>
        <v/>
      </c>
      <c r="O144" s="115">
        <f>C144*BS!$B$9</f>
        <v/>
      </c>
      <c r="P144" s="115">
        <f>D144*BS!$B$9</f>
        <v/>
      </c>
      <c r="Q144" s="115">
        <f>E144*BS!$B$9</f>
        <v/>
      </c>
      <c r="R144" s="115">
        <f>F144*BS!$B$9</f>
        <v/>
      </c>
      <c r="S144" s="115">
        <f>G144*BS!$B$9</f>
        <v/>
      </c>
      <c r="T144" s="115">
        <f>H144*BS!$B$9</f>
        <v/>
      </c>
      <c r="U144" s="935">
        <f>I126</f>
        <v/>
      </c>
      <c r="V144" s="941" t="n"/>
      <c r="W144" s="941" t="n"/>
      <c r="X144" s="79" t="n"/>
      <c r="Y144" s="79" t="n"/>
      <c r="Z144" s="79" t="n"/>
      <c r="AA144" s="79" t="n"/>
      <c r="AB144" s="79" t="n"/>
      <c r="AC144" s="79" t="n"/>
      <c r="AD144" s="79" t="n"/>
      <c r="AE144" s="79" t="n"/>
      <c r="AF144" s="79" t="n"/>
      <c r="AG144" s="79" t="n"/>
      <c r="AH144" s="79" t="n"/>
      <c r="AI144" s="79" t="n"/>
      <c r="AJ144" s="79" t="n"/>
      <c r="AK144" s="79" t="n"/>
      <c r="AL144" s="79" t="n"/>
      <c r="AM144" s="79" t="n"/>
      <c r="AN144" s="79" t="n"/>
      <c r="AO144" s="79" t="n"/>
      <c r="AP144" s="79" t="n"/>
      <c r="AQ144" s="79" t="n"/>
      <c r="AR144" s="79" t="n"/>
      <c r="AS144" s="79" t="n"/>
      <c r="AT144" s="79" t="n"/>
      <c r="AU144" s="79" t="n"/>
      <c r="AV144" s="79" t="n"/>
      <c r="AW144" s="79" t="n"/>
      <c r="AX144" s="79" t="n"/>
      <c r="AY144" s="79" t="n"/>
      <c r="AZ144" s="79" t="n"/>
      <c r="BA144" s="79" t="n"/>
      <c r="BB144" s="79" t="n"/>
      <c r="BC144" s="79" t="n"/>
      <c r="BD144" s="79" t="n"/>
      <c r="BE144" s="79" t="n"/>
      <c r="BF144" s="79" t="n"/>
      <c r="BG144" s="79" t="n"/>
      <c r="BH144" s="79" t="n"/>
      <c r="BI144" s="79" t="n"/>
      <c r="BJ144" s="79" t="n"/>
      <c r="BK144" s="79" t="n"/>
      <c r="BL144" s="79" t="n"/>
      <c r="BM144" s="79" t="n"/>
      <c r="BN144" s="79" t="n"/>
      <c r="BO144" s="79" t="n"/>
      <c r="BP144" s="79" t="n"/>
      <c r="BQ144" s="79" t="n"/>
      <c r="BR144" s="79" t="n"/>
      <c r="BS144" s="79" t="n"/>
      <c r="BT144" s="79" t="n"/>
      <c r="BU144" s="79" t="n"/>
      <c r="BV144" s="79" t="n"/>
      <c r="BW144" s="79" t="n"/>
      <c r="BX144" s="79" t="n"/>
      <c r="BY144" s="79" t="n"/>
      <c r="BZ144" s="79" t="n"/>
      <c r="CA144" s="79" t="n"/>
      <c r="CB144" s="79" t="n"/>
      <c r="CC144" s="79" t="n"/>
      <c r="CD144" s="79" t="n"/>
      <c r="CE144" s="79" t="n"/>
      <c r="CF144" s="79" t="n"/>
      <c r="CG144" s="79" t="n"/>
      <c r="CH144" s="79" t="n"/>
      <c r="CI144" s="79" t="n"/>
      <c r="CJ144" s="79" t="n"/>
      <c r="CK144" s="79" t="n"/>
      <c r="CL144" s="79" t="n"/>
      <c r="CM144" s="79" t="n"/>
      <c r="CN144" s="79" t="n"/>
      <c r="CO144" s="79" t="n"/>
      <c r="CP144" s="79" t="n"/>
      <c r="CQ144" s="79" t="n"/>
      <c r="CR144" s="79" t="n"/>
      <c r="CS144" s="79" t="n"/>
      <c r="CT144" s="79" t="n"/>
      <c r="CU144" s="79" t="n"/>
      <c r="CV144" s="79" t="n"/>
      <c r="CW144" s="79" t="n"/>
      <c r="CX144" s="79" t="n"/>
      <c r="CY144" s="79" t="n"/>
      <c r="CZ144" s="79" t="n"/>
      <c r="DA144" s="79" t="n"/>
      <c r="DB144" s="79" t="n"/>
      <c r="DC144" s="79" t="n"/>
      <c r="DD144" s="79" t="n"/>
      <c r="DE144" s="79" t="n"/>
      <c r="DF144" s="79" t="n"/>
      <c r="DG144" s="79" t="n"/>
      <c r="DH144" s="79" t="n"/>
      <c r="DI144" s="79" t="n"/>
      <c r="DJ144" s="79" t="n"/>
      <c r="DK144" s="79" t="n"/>
      <c r="DL144" s="79" t="n"/>
      <c r="DM144" s="79" t="n"/>
      <c r="DN144" s="79" t="n"/>
      <c r="DO144" s="79" t="n"/>
      <c r="DP144" s="79" t="n"/>
      <c r="DQ144" s="79" t="n"/>
      <c r="DR144" s="79" t="n"/>
      <c r="DS144" s="79" t="n"/>
      <c r="DT144" s="79" t="n"/>
      <c r="DU144" s="79" t="n"/>
      <c r="DV144" s="79" t="n"/>
      <c r="DW144" s="79" t="n"/>
      <c r="DX144" s="79" t="n"/>
      <c r="DY144" s="79" t="n"/>
      <c r="DZ144" s="79" t="n"/>
      <c r="EA144" s="79" t="n"/>
      <c r="EB144" s="79" t="n"/>
      <c r="EC144" s="79" t="n"/>
      <c r="ED144" s="79" t="n"/>
      <c r="EE144" s="79" t="n"/>
      <c r="EF144" s="79" t="n"/>
      <c r="EG144" s="79" t="n"/>
      <c r="EH144" s="79" t="n"/>
      <c r="EI144" s="79" t="n"/>
      <c r="EJ144" s="79" t="n"/>
      <c r="EK144" s="79" t="n"/>
      <c r="EL144" s="79" t="n"/>
      <c r="EM144" s="79" t="n"/>
      <c r="EN144" s="79" t="n"/>
      <c r="EO144" s="79" t="n"/>
      <c r="EP144" s="79" t="n"/>
      <c r="EQ144" s="79" t="n"/>
      <c r="ER144" s="79" t="n"/>
      <c r="ES144" s="79" t="n"/>
      <c r="ET144" s="79" t="n"/>
      <c r="EU144" s="79" t="n"/>
      <c r="EV144" s="79" t="n"/>
      <c r="EW144" s="79" t="n"/>
      <c r="EX144" s="79" t="n"/>
      <c r="EY144" s="79" t="n"/>
      <c r="EZ144" s="79" t="n"/>
      <c r="FA144" s="79" t="n"/>
      <c r="FB144" s="79" t="n"/>
      <c r="FC144" s="79" t="n"/>
      <c r="FD144" s="79" t="n"/>
      <c r="FE144" s="79" t="n"/>
      <c r="FF144" s="79" t="n"/>
      <c r="FG144" s="79" t="n"/>
      <c r="FH144" s="79" t="n"/>
      <c r="FI144" s="79" t="n"/>
      <c r="FJ144" s="79" t="n"/>
      <c r="FK144" s="79" t="n"/>
      <c r="FL144" s="79" t="n"/>
      <c r="FM144" s="79" t="n"/>
      <c r="FN144" s="79" t="n"/>
      <c r="FO144" s="79" t="n"/>
      <c r="FP144" s="79" t="n"/>
      <c r="FQ144" s="79" t="n"/>
      <c r="FR144" s="79" t="n"/>
      <c r="FS144" s="79" t="n"/>
      <c r="FT144" s="79" t="n"/>
      <c r="FU144" s="79" t="n"/>
      <c r="FV144" s="79" t="n"/>
      <c r="FW144" s="79" t="n"/>
      <c r="FX144" s="79" t="n"/>
      <c r="FY144" s="79" t="n"/>
      <c r="FZ144" s="79" t="n"/>
      <c r="GA144" s="79" t="n"/>
      <c r="GB144" s="79" t="n"/>
      <c r="GC144" s="79" t="n"/>
      <c r="GD144" s="79" t="n"/>
      <c r="GE144" s="79" t="n"/>
      <c r="GF144" s="79" t="n"/>
      <c r="GG144" s="79" t="n"/>
      <c r="GH144" s="79" t="n"/>
      <c r="GI144" s="79" t="n"/>
      <c r="GJ144" s="79" t="n"/>
      <c r="GK144" s="79" t="n"/>
      <c r="GL144" s="79" t="n"/>
      <c r="GM144" s="79" t="n"/>
      <c r="GN144" s="79" t="n"/>
      <c r="GO144" s="79" t="n"/>
      <c r="GP144" s="79" t="n"/>
      <c r="GQ144" s="79" t="n"/>
      <c r="GR144" s="79" t="n"/>
      <c r="GS144" s="79" t="n"/>
      <c r="GT144" s="79" t="n"/>
      <c r="GU144" s="79" t="n"/>
      <c r="GV144" s="79" t="n"/>
      <c r="GW144" s="79" t="n"/>
      <c r="GX144" s="79" t="n"/>
      <c r="GY144" s="79" t="n"/>
      <c r="GZ144" s="79" t="n"/>
      <c r="HA144" s="79" t="n"/>
      <c r="HB144" s="79" t="n"/>
      <c r="HC144" s="79" t="n"/>
      <c r="HD144" s="79" t="n"/>
      <c r="HE144" s="79" t="n"/>
      <c r="HF144" s="79" t="n"/>
      <c r="HG144" s="79" t="n"/>
      <c r="HH144" s="79" t="n"/>
      <c r="HI144" s="79" t="n"/>
      <c r="HJ144" s="79" t="n"/>
      <c r="HK144" s="79" t="n"/>
      <c r="HL144" s="79" t="n"/>
      <c r="HM144" s="79" t="n"/>
      <c r="HN144" s="79" t="n"/>
      <c r="HO144" s="79" t="n"/>
      <c r="HP144" s="79" t="n"/>
      <c r="HQ144" s="79" t="n"/>
      <c r="HR144" s="79" t="n"/>
      <c r="HS144" s="79" t="n"/>
      <c r="HT144" s="79" t="n"/>
      <c r="HU144" s="79" t="n"/>
      <c r="HV144" s="79" t="n"/>
      <c r="HW144" s="79" t="n"/>
      <c r="HX144" s="79" t="n"/>
      <c r="HY144" s="79" t="n"/>
      <c r="HZ144" s="79" t="n"/>
      <c r="IA144" s="79" t="n"/>
      <c r="IB144" s="79" t="n"/>
      <c r="IC144" s="79" t="n"/>
      <c r="ID144" s="79" t="n"/>
      <c r="IE144" s="79" t="n"/>
      <c r="IF144" s="79" t="n"/>
      <c r="IG144" s="79" t="n"/>
      <c r="IH144" s="79" t="n"/>
      <c r="II144" s="79" t="n"/>
      <c r="IJ144" s="79" t="n"/>
      <c r="IK144" s="79" t="n"/>
      <c r="IL144" s="79" t="n"/>
      <c r="IM144" s="79" t="n"/>
      <c r="IN144" s="79" t="n"/>
      <c r="IO144" s="79" t="n"/>
      <c r="IP144" s="79" t="n"/>
      <c r="IQ144" s="79" t="n"/>
      <c r="IR144" s="79" t="n"/>
      <c r="IS144" s="79" t="n"/>
      <c r="IT144" s="79" t="n"/>
      <c r="IU144" s="79" t="n"/>
      <c r="IV144" s="79" t="n"/>
      <c r="IW144" s="79" t="n"/>
      <c r="IX144" s="79" t="n"/>
      <c r="IY144" s="79" t="n"/>
      <c r="IZ144" s="79" t="n"/>
      <c r="JA144" s="79" t="n"/>
      <c r="JB144" s="79" t="n"/>
      <c r="JC144" s="79" t="n"/>
      <c r="JD144" s="79" t="n"/>
      <c r="JE144" s="79" t="n"/>
      <c r="JF144" s="79" t="n"/>
      <c r="JG144" s="79" t="n"/>
      <c r="JH144" s="79" t="n"/>
      <c r="JI144" s="79" t="n"/>
      <c r="JJ144" s="79" t="n"/>
      <c r="JK144" s="79" t="n"/>
      <c r="JL144" s="79" t="n"/>
      <c r="JM144" s="79" t="n"/>
      <c r="JN144" s="79" t="n"/>
      <c r="JO144" s="79" t="n"/>
      <c r="JP144" s="79" t="n"/>
      <c r="JQ144" s="79" t="n"/>
      <c r="JR144" s="79" t="n"/>
      <c r="JS144" s="79" t="n"/>
      <c r="JT144" s="79" t="n"/>
      <c r="JU144" s="79" t="n"/>
      <c r="JV144" s="79" t="n"/>
      <c r="JW144" s="79" t="n"/>
      <c r="JX144" s="79" t="n"/>
      <c r="JY144" s="79" t="n"/>
      <c r="JZ144" s="79" t="n"/>
      <c r="KA144" s="79" t="n"/>
      <c r="KB144" s="79" t="n"/>
      <c r="KC144" s="79" t="n"/>
      <c r="KD144" s="79" t="n"/>
      <c r="KE144" s="79" t="n"/>
      <c r="KF144" s="79" t="n"/>
      <c r="KG144" s="79" t="n"/>
      <c r="KH144" s="79" t="n"/>
      <c r="KI144" s="79" t="n"/>
      <c r="KJ144" s="79" t="n"/>
      <c r="KK144" s="79" t="n"/>
      <c r="KL144" s="79" t="n"/>
      <c r="KM144" s="79" t="n"/>
      <c r="KN144" s="79" t="n"/>
      <c r="KO144" s="79" t="n"/>
      <c r="KP144" s="79" t="n"/>
      <c r="KQ144" s="79" t="n"/>
      <c r="KR144" s="79" t="n"/>
      <c r="KS144" s="79" t="n"/>
      <c r="KT144" s="79" t="n"/>
      <c r="KU144" s="79" t="n"/>
      <c r="KV144" s="79" t="n"/>
      <c r="KW144" s="79" t="n"/>
      <c r="KX144" s="79" t="n"/>
      <c r="KY144" s="79" t="n"/>
      <c r="KZ144" s="79" t="n"/>
      <c r="LA144" s="79" t="n"/>
      <c r="LB144" s="79" t="n"/>
      <c r="LC144" s="79" t="n"/>
      <c r="LD144" s="79" t="n"/>
      <c r="LE144" s="79" t="n"/>
      <c r="LF144" s="79" t="n"/>
      <c r="LG144" s="79" t="n"/>
      <c r="LH144" s="79" t="n"/>
      <c r="LI144" s="79" t="n"/>
      <c r="LJ144" s="79" t="n"/>
      <c r="LK144" s="79" t="n"/>
      <c r="LL144" s="79" t="n"/>
      <c r="LM144" s="79" t="n"/>
      <c r="LN144" s="79" t="n"/>
      <c r="LO144" s="79" t="n"/>
      <c r="LP144" s="79" t="n"/>
      <c r="LQ144" s="79" t="n"/>
      <c r="LR144" s="79" t="n"/>
      <c r="LS144" s="79"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K18</t>
        </is>
      </c>
      <c r="B146" s="96" t="inlineStr">
        <is>
          <t>Goodwill</t>
        </is>
      </c>
      <c r="C146" s="954" t="n"/>
      <c r="D146" s="954" t="n"/>
      <c r="E146" s="954" t="n"/>
      <c r="F146" s="954" t="n"/>
      <c r="G146" s="954" t="n"/>
      <c r="H146" s="954" t="n"/>
      <c r="I146" s="934" t="n"/>
      <c r="J146" s="85" t="n"/>
      <c r="K146" s="85" t="n"/>
      <c r="L146" s="85" t="n"/>
      <c r="M146" s="85" t="n"/>
      <c r="N146" s="114">
        <f>B146</f>
        <v/>
      </c>
      <c r="O146" s="115" t="inlineStr"/>
      <c r="P146" s="115" t="inlineStr"/>
      <c r="Q146" s="115" t="inlineStr"/>
      <c r="R146" s="115" t="inlineStr"/>
      <c r="S146" s="115" t="inlineStr"/>
      <c r="T146" s="115" t="inlineStr"/>
      <c r="U146" s="935">
        <f>I128</f>
        <v/>
      </c>
      <c r="V146" s="941" t="n"/>
      <c r="W146" s="941"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 xml:space="preserve">  Cost</t>
        </is>
      </c>
      <c r="C147" s="103" t="n"/>
      <c r="D147" s="103" t="n"/>
      <c r="E147" s="103" t="n"/>
      <c r="F147" s="103" t="n"/>
      <c r="G147" s="103" t="n">
        <v>5570624</v>
      </c>
      <c r="H147" s="103" t="n">
        <v>5570624</v>
      </c>
      <c r="I147" s="934" t="n"/>
      <c r="J147" s="85" t="n"/>
      <c r="K147" s="85" t="n"/>
      <c r="L147" s="85" t="n"/>
      <c r="M147" s="85" t="n"/>
      <c r="N147" s="114">
        <f>B147</f>
        <v/>
      </c>
      <c r="O147" s="115" t="inlineStr"/>
      <c r="P147" s="115" t="inlineStr"/>
      <c r="Q147" s="115" t="inlineStr"/>
      <c r="R147" s="115" t="inlineStr"/>
      <c r="S147" s="115">
        <f>G147*BS!$B$9</f>
        <v/>
      </c>
      <c r="T147" s="115">
        <f>H147*BS!$B$9</f>
        <v/>
      </c>
      <c r="U147" s="123" t="n"/>
      <c r="V147" s="941" t="n"/>
      <c r="W147" s="941" t="n"/>
      <c r="X147" s="85" t="n"/>
      <c r="Y147" s="85" t="n"/>
      <c r="Z147" s="85" t="n"/>
      <c r="AA147" s="85" t="n"/>
      <c r="AB147" s="85" t="n"/>
      <c r="AC147" s="85" t="n"/>
      <c r="AD147" s="85" t="n"/>
      <c r="AE147" s="85" t="n"/>
      <c r="AF147" s="85" t="n"/>
      <c r="AG147" s="85" t="n"/>
      <c r="AH147" s="85" t="n"/>
      <c r="AI147" s="85" t="n"/>
      <c r="AJ147" s="85" t="n"/>
      <c r="AK147" s="85" t="n"/>
      <c r="AL147" s="85" t="n"/>
      <c r="AM147" s="85" t="n"/>
      <c r="AN147" s="85" t="n"/>
      <c r="AO147" s="85" t="n"/>
      <c r="AP147" s="85" t="n"/>
      <c r="AQ147" s="85" t="n"/>
      <c r="AR147" s="85" t="n"/>
      <c r="AS147" s="85" t="n"/>
      <c r="AT147" s="85" t="n"/>
      <c r="AU147" s="85" t="n"/>
      <c r="AV147" s="85" t="n"/>
      <c r="AW147" s="85" t="n"/>
      <c r="AX147" s="85" t="n"/>
      <c r="AY147" s="85" t="n"/>
      <c r="AZ147" s="85" t="n"/>
      <c r="BA147" s="85" t="n"/>
      <c r="BB147" s="85" t="n"/>
      <c r="BC147" s="85" t="n"/>
      <c r="BD147" s="85" t="n"/>
      <c r="BE147" s="85" t="n"/>
      <c r="BF147" s="85" t="n"/>
      <c r="BG147" s="85" t="n"/>
      <c r="BH147" s="85" t="n"/>
      <c r="BI147" s="85" t="n"/>
      <c r="BJ147" s="85" t="n"/>
      <c r="BK147" s="85" t="n"/>
      <c r="BL147" s="85" t="n"/>
      <c r="BM147" s="85" t="n"/>
      <c r="BN147" s="85" t="n"/>
      <c r="BO147" s="85" t="n"/>
      <c r="BP147" s="85" t="n"/>
      <c r="BQ147" s="85" t="n"/>
      <c r="BR147" s="85" t="n"/>
      <c r="BS147" s="85" t="n"/>
      <c r="BT147" s="85" t="n"/>
      <c r="BU147" s="85" t="n"/>
      <c r="BV147" s="85" t="n"/>
      <c r="BW147" s="85" t="n"/>
      <c r="BX147" s="85" t="n"/>
      <c r="BY147" s="85" t="n"/>
      <c r="BZ147" s="85" t="n"/>
      <c r="CA147" s="85" t="n"/>
      <c r="CB147" s="85" t="n"/>
      <c r="CC147" s="85" t="n"/>
      <c r="CD147" s="85" t="n"/>
      <c r="CE147" s="85" t="n"/>
      <c r="CF147" s="85" t="n"/>
      <c r="CG147" s="85" t="n"/>
      <c r="CH147" s="85" t="n"/>
      <c r="CI147" s="85" t="n"/>
      <c r="CJ147" s="85" t="n"/>
      <c r="CK147" s="85" t="n"/>
      <c r="CL147" s="85" t="n"/>
      <c r="CM147" s="85" t="n"/>
      <c r="CN147" s="85" t="n"/>
      <c r="CO147" s="85" t="n"/>
      <c r="CP147" s="85" t="n"/>
      <c r="CQ147" s="85" t="n"/>
      <c r="CR147" s="85" t="n"/>
      <c r="CS147" s="85" t="n"/>
      <c r="CT147" s="85" t="n"/>
      <c r="CU147" s="85" t="n"/>
      <c r="CV147" s="85" t="n"/>
      <c r="CW147" s="85" t="n"/>
      <c r="CX147" s="85" t="n"/>
      <c r="CY147" s="85" t="n"/>
      <c r="CZ147" s="85" t="n"/>
      <c r="DA147" s="85" t="n"/>
      <c r="DB147" s="85" t="n"/>
      <c r="DC147" s="85" t="n"/>
      <c r="DD147" s="85" t="n"/>
      <c r="DE147" s="85" t="n"/>
      <c r="DF147" s="85" t="n"/>
      <c r="DG147" s="85" t="n"/>
      <c r="DH147" s="85" t="n"/>
      <c r="DI147" s="85" t="n"/>
      <c r="DJ147" s="85" t="n"/>
      <c r="DK147" s="85" t="n"/>
      <c r="DL147" s="85" t="n"/>
      <c r="DM147" s="85" t="n"/>
      <c r="DN147" s="85" t="n"/>
      <c r="DO147" s="85" t="n"/>
      <c r="DP147" s="85" t="n"/>
      <c r="DQ147" s="85" t="n"/>
      <c r="DR147" s="85" t="n"/>
      <c r="DS147" s="85" t="n"/>
      <c r="DT147" s="85" t="n"/>
      <c r="DU147" s="85" t="n"/>
      <c r="DV147" s="85" t="n"/>
      <c r="DW147" s="85" t="n"/>
      <c r="DX147" s="85" t="n"/>
      <c r="DY147" s="85" t="n"/>
      <c r="DZ147" s="85" t="n"/>
      <c r="EA147" s="85" t="n"/>
      <c r="EB147" s="85" t="n"/>
      <c r="EC147" s="85" t="n"/>
      <c r="ED147" s="85" t="n"/>
      <c r="EE147" s="85" t="n"/>
      <c r="EF147" s="85" t="n"/>
      <c r="EG147" s="85" t="n"/>
      <c r="EH147" s="85" t="n"/>
      <c r="EI147" s="85" t="n"/>
      <c r="EJ147" s="85" t="n"/>
      <c r="EK147" s="85" t="n"/>
      <c r="EL147" s="85" t="n"/>
      <c r="EM147" s="85" t="n"/>
      <c r="EN147" s="85" t="n"/>
      <c r="EO147" s="85" t="n"/>
      <c r="EP147" s="85" t="n"/>
      <c r="EQ147" s="85" t="n"/>
      <c r="ER147" s="85" t="n"/>
      <c r="ES147" s="85" t="n"/>
      <c r="ET147" s="85" t="n"/>
      <c r="EU147" s="85" t="n"/>
      <c r="EV147" s="85" t="n"/>
      <c r="EW147" s="85" t="n"/>
      <c r="EX147" s="85" t="n"/>
      <c r="EY147" s="85" t="n"/>
      <c r="EZ147" s="85" t="n"/>
      <c r="FA147" s="85" t="n"/>
      <c r="FB147" s="85" t="n"/>
      <c r="FC147" s="85" t="n"/>
      <c r="FD147" s="85" t="n"/>
      <c r="FE147" s="85" t="n"/>
      <c r="FF147" s="85" t="n"/>
      <c r="FG147" s="85" t="n"/>
      <c r="FH147" s="85" t="n"/>
      <c r="FI147" s="85" t="n"/>
      <c r="FJ147" s="85" t="n"/>
      <c r="FK147" s="85" t="n"/>
      <c r="FL147" s="85" t="n"/>
      <c r="FM147" s="85" t="n"/>
      <c r="FN147" s="85" t="n"/>
      <c r="FO147" s="85" t="n"/>
      <c r="FP147" s="85" t="n"/>
      <c r="FQ147" s="85" t="n"/>
      <c r="FR147" s="85" t="n"/>
      <c r="FS147" s="85" t="n"/>
      <c r="FT147" s="85" t="n"/>
      <c r="FU147" s="85" t="n"/>
      <c r="FV147" s="85" t="n"/>
      <c r="FW147" s="85" t="n"/>
      <c r="FX147" s="85" t="n"/>
      <c r="FY147" s="85" t="n"/>
      <c r="FZ147" s="85" t="n"/>
      <c r="GA147" s="85" t="n"/>
      <c r="GB147" s="85" t="n"/>
      <c r="GC147" s="85" t="n"/>
      <c r="GD147" s="85" t="n"/>
      <c r="GE147" s="85" t="n"/>
      <c r="GF147" s="85" t="n"/>
      <c r="GG147" s="85" t="n"/>
      <c r="GH147" s="85" t="n"/>
      <c r="GI147" s="85" t="n"/>
      <c r="GJ147" s="85" t="n"/>
      <c r="GK147" s="85" t="n"/>
      <c r="GL147" s="85" t="n"/>
      <c r="GM147" s="85" t="n"/>
      <c r="GN147" s="85" t="n"/>
      <c r="GO147" s="85" t="n"/>
      <c r="GP147" s="85" t="n"/>
      <c r="GQ147" s="85" t="n"/>
      <c r="GR147" s="85" t="n"/>
      <c r="GS147" s="85" t="n"/>
      <c r="GT147" s="85" t="n"/>
      <c r="GU147" s="85" t="n"/>
      <c r="GV147" s="85" t="n"/>
      <c r="GW147" s="85" t="n"/>
      <c r="GX147" s="85" t="n"/>
      <c r="GY147" s="85" t="n"/>
      <c r="GZ147" s="85" t="n"/>
      <c r="HA147" s="85" t="n"/>
      <c r="HB147" s="85" t="n"/>
      <c r="HC147" s="85" t="n"/>
      <c r="HD147" s="85" t="n"/>
      <c r="HE147" s="85" t="n"/>
      <c r="HF147" s="85" t="n"/>
      <c r="HG147" s="85" t="n"/>
      <c r="HH147" s="85" t="n"/>
      <c r="HI147" s="85" t="n"/>
      <c r="HJ147" s="85" t="n"/>
      <c r="HK147" s="85" t="n"/>
      <c r="HL147" s="85" t="n"/>
      <c r="HM147" s="85" t="n"/>
      <c r="HN147" s="85" t="n"/>
      <c r="HO147" s="85" t="n"/>
      <c r="HP147" s="85" t="n"/>
      <c r="HQ147" s="85" t="n"/>
      <c r="HR147" s="85" t="n"/>
      <c r="HS147" s="85" t="n"/>
      <c r="HT147" s="85" t="n"/>
      <c r="HU147" s="85" t="n"/>
      <c r="HV147" s="85" t="n"/>
      <c r="HW147" s="85" t="n"/>
      <c r="HX147" s="85" t="n"/>
      <c r="HY147" s="85" t="n"/>
      <c r="HZ147" s="85" t="n"/>
      <c r="IA147" s="85" t="n"/>
      <c r="IB147" s="85" t="n"/>
      <c r="IC147" s="85" t="n"/>
      <c r="ID147" s="85" t="n"/>
      <c r="IE147" s="85" t="n"/>
      <c r="IF147" s="85" t="n"/>
      <c r="IG147" s="85" t="n"/>
      <c r="IH147" s="85" t="n"/>
      <c r="II147" s="85" t="n"/>
      <c r="IJ147" s="85" t="n"/>
      <c r="IK147" s="85" t="n"/>
      <c r="IL147" s="85" t="n"/>
      <c r="IM147" s="85" t="n"/>
      <c r="IN147" s="85" t="n"/>
      <c r="IO147" s="85" t="n"/>
      <c r="IP147" s="85" t="n"/>
      <c r="IQ147" s="85" t="n"/>
      <c r="IR147" s="85" t="n"/>
      <c r="IS147" s="85" t="n"/>
      <c r="IT147" s="85" t="n"/>
      <c r="IU147" s="85" t="n"/>
      <c r="IV147" s="85" t="n"/>
      <c r="IW147" s="85" t="n"/>
      <c r="IX147" s="85" t="n"/>
      <c r="IY147" s="85" t="n"/>
      <c r="IZ147" s="85" t="n"/>
      <c r="JA147" s="85" t="n"/>
      <c r="JB147" s="85" t="n"/>
      <c r="JC147" s="85" t="n"/>
      <c r="JD147" s="85" t="n"/>
      <c r="JE147" s="85" t="n"/>
      <c r="JF147" s="85" t="n"/>
      <c r="JG147" s="85" t="n"/>
      <c r="JH147" s="85" t="n"/>
      <c r="JI147" s="85" t="n"/>
      <c r="JJ147" s="85" t="n"/>
      <c r="JK147" s="85" t="n"/>
      <c r="JL147" s="85" t="n"/>
      <c r="JM147" s="85" t="n"/>
      <c r="JN147" s="85" t="n"/>
      <c r="JO147" s="85" t="n"/>
      <c r="JP147" s="85" t="n"/>
      <c r="JQ147" s="85" t="n"/>
      <c r="JR147" s="85" t="n"/>
      <c r="JS147" s="85" t="n"/>
      <c r="JT147" s="85" t="n"/>
      <c r="JU147" s="85" t="n"/>
      <c r="JV147" s="85" t="n"/>
      <c r="JW147" s="85" t="n"/>
      <c r="JX147" s="85" t="n"/>
      <c r="JY147" s="85" t="n"/>
      <c r="JZ147" s="85" t="n"/>
      <c r="KA147" s="85" t="n"/>
      <c r="KB147" s="85" t="n"/>
      <c r="KC147" s="85" t="n"/>
      <c r="KD147" s="85" t="n"/>
      <c r="KE147" s="85" t="n"/>
      <c r="KF147" s="85" t="n"/>
      <c r="KG147" s="85" t="n"/>
      <c r="KH147" s="85" t="n"/>
      <c r="KI147" s="85" t="n"/>
      <c r="KJ147" s="85" t="n"/>
      <c r="KK147" s="85" t="n"/>
      <c r="KL147" s="85" t="n"/>
      <c r="KM147" s="85" t="n"/>
      <c r="KN147" s="85" t="n"/>
      <c r="KO147" s="85" t="n"/>
      <c r="KP147" s="85" t="n"/>
      <c r="KQ147" s="85" t="n"/>
      <c r="KR147" s="85" t="n"/>
      <c r="KS147" s="85" t="n"/>
      <c r="KT147" s="85" t="n"/>
      <c r="KU147" s="85" t="n"/>
      <c r="KV147" s="85" t="n"/>
      <c r="KW147" s="85" t="n"/>
      <c r="KX147" s="85" t="n"/>
      <c r="KY147" s="85" t="n"/>
      <c r="KZ147" s="85" t="n"/>
      <c r="LA147" s="85" t="n"/>
      <c r="LB147" s="85" t="n"/>
      <c r="LC147" s="85" t="n"/>
      <c r="LD147" s="85" t="n"/>
      <c r="LE147" s="85" t="n"/>
      <c r="LF147" s="85" t="n"/>
      <c r="LG147" s="85" t="n"/>
      <c r="LH147" s="85" t="n"/>
      <c r="LI147" s="85" t="n"/>
      <c r="LJ147" s="85" t="n"/>
      <c r="LK147" s="85" t="n"/>
      <c r="LL147" s="85" t="n"/>
      <c r="LM147" s="85" t="n"/>
      <c r="LN147" s="85" t="n"/>
      <c r="LO147" s="85" t="n"/>
      <c r="LP147" s="85" t="n"/>
      <c r="LQ147" s="85" t="n"/>
      <c r="LR147" s="85" t="n"/>
      <c r="LS147" s="85" t="n"/>
    </row>
    <row r="148" customFormat="1" s="79">
      <c r="A148" s="618" t="n"/>
      <c r="B148" s="102" t="inlineStr">
        <is>
          <t xml:space="preserve"> Accumulated impairment losses </t>
        </is>
      </c>
      <c r="C148" s="939" t="n"/>
      <c r="D148" s="939" t="n"/>
      <c r="E148" s="939" t="n"/>
      <c r="F148" s="939" t="n"/>
      <c r="G148" s="939" t="n">
        <v>5570624</v>
      </c>
      <c r="H148" s="939" t="n">
        <v>5570624</v>
      </c>
      <c r="I148" s="934" t="n"/>
      <c r="J148" s="85" t="n"/>
      <c r="K148" s="85" t="n"/>
      <c r="L148" s="85" t="n"/>
      <c r="M148" s="85" t="n"/>
      <c r="N148" s="114">
        <f>B148</f>
        <v/>
      </c>
      <c r="O148" s="115" t="inlineStr"/>
      <c r="P148" s="115" t="inlineStr"/>
      <c r="Q148" s="115" t="inlineStr"/>
      <c r="R148" s="115" t="inlineStr"/>
      <c r="S148" s="115">
        <f>G148*BS!$B$9</f>
        <v/>
      </c>
      <c r="T148" s="115">
        <f>H148*BS!$B$9</f>
        <v/>
      </c>
      <c r="U148" s="123" t="n"/>
      <c r="V148" s="941" t="n"/>
      <c r="W148" s="941" t="n"/>
      <c r="X148" s="85" t="n"/>
      <c r="Y148" s="85" t="n"/>
      <c r="Z148" s="85" t="n"/>
      <c r="AA148" s="85" t="n"/>
      <c r="AB148" s="85" t="n"/>
      <c r="AC148" s="85" t="n"/>
      <c r="AD148" s="85" t="n"/>
      <c r="AE148" s="85" t="n"/>
      <c r="AF148" s="85" t="n"/>
      <c r="AG148" s="85" t="n"/>
      <c r="AH148" s="85" t="n"/>
      <c r="AI148" s="85" t="n"/>
      <c r="AJ148" s="85" t="n"/>
      <c r="AK148" s="85" t="n"/>
      <c r="AL148" s="85" t="n"/>
      <c r="AM148" s="85" t="n"/>
      <c r="AN148" s="85" t="n"/>
      <c r="AO148" s="85" t="n"/>
      <c r="AP148" s="85" t="n"/>
      <c r="AQ148" s="85" t="n"/>
      <c r="AR148" s="85" t="n"/>
      <c r="AS148" s="85" t="n"/>
      <c r="AT148" s="85" t="n"/>
      <c r="AU148" s="85" t="n"/>
      <c r="AV148" s="85" t="n"/>
      <c r="AW148" s="85" t="n"/>
      <c r="AX148" s="85" t="n"/>
      <c r="AY148" s="85" t="n"/>
      <c r="AZ148" s="85" t="n"/>
      <c r="BA148" s="85" t="n"/>
      <c r="BB148" s="85" t="n"/>
      <c r="BC148" s="85" t="n"/>
      <c r="BD148" s="85" t="n"/>
      <c r="BE148" s="85" t="n"/>
      <c r="BF148" s="85" t="n"/>
      <c r="BG148" s="85" t="n"/>
      <c r="BH148" s="85" t="n"/>
      <c r="BI148" s="85" t="n"/>
      <c r="BJ148" s="85" t="n"/>
      <c r="BK148" s="85" t="n"/>
      <c r="BL148" s="85" t="n"/>
      <c r="BM148" s="85" t="n"/>
      <c r="BN148" s="85" t="n"/>
      <c r="BO148" s="85" t="n"/>
      <c r="BP148" s="85" t="n"/>
      <c r="BQ148" s="85" t="n"/>
      <c r="BR148" s="85" t="n"/>
      <c r="BS148" s="85" t="n"/>
      <c r="BT148" s="85" t="n"/>
      <c r="BU148" s="85" t="n"/>
      <c r="BV148" s="85" t="n"/>
      <c r="BW148" s="85" t="n"/>
      <c r="BX148" s="85" t="n"/>
      <c r="BY148" s="85" t="n"/>
      <c r="BZ148" s="85" t="n"/>
      <c r="CA148" s="85" t="n"/>
      <c r="CB148" s="85" t="n"/>
      <c r="CC148" s="85" t="n"/>
      <c r="CD148" s="85" t="n"/>
      <c r="CE148" s="85" t="n"/>
      <c r="CF148" s="85" t="n"/>
      <c r="CG148" s="85" t="n"/>
      <c r="CH148" s="85" t="n"/>
      <c r="CI148" s="85" t="n"/>
      <c r="CJ148" s="85" t="n"/>
      <c r="CK148" s="85" t="n"/>
      <c r="CL148" s="85" t="n"/>
      <c r="CM148" s="85" t="n"/>
      <c r="CN148" s="85" t="n"/>
      <c r="CO148" s="85" t="n"/>
      <c r="CP148" s="85" t="n"/>
      <c r="CQ148" s="85" t="n"/>
      <c r="CR148" s="85" t="n"/>
      <c r="CS148" s="85" t="n"/>
      <c r="CT148" s="85" t="n"/>
      <c r="CU148" s="85" t="n"/>
      <c r="CV148" s="85" t="n"/>
      <c r="CW148" s="85" t="n"/>
      <c r="CX148" s="85" t="n"/>
      <c r="CY148" s="85" t="n"/>
      <c r="CZ148" s="85" t="n"/>
      <c r="DA148" s="85" t="n"/>
      <c r="DB148" s="85" t="n"/>
      <c r="DC148" s="85" t="n"/>
      <c r="DD148" s="85" t="n"/>
      <c r="DE148" s="85" t="n"/>
      <c r="DF148" s="85" t="n"/>
      <c r="DG148" s="85" t="n"/>
      <c r="DH148" s="85" t="n"/>
      <c r="DI148" s="85" t="n"/>
      <c r="DJ148" s="85" t="n"/>
      <c r="DK148" s="85" t="n"/>
      <c r="DL148" s="85" t="n"/>
      <c r="DM148" s="85" t="n"/>
      <c r="DN148" s="85" t="n"/>
      <c r="DO148" s="85" t="n"/>
      <c r="DP148" s="85" t="n"/>
      <c r="DQ148" s="85" t="n"/>
      <c r="DR148" s="85" t="n"/>
      <c r="DS148" s="85" t="n"/>
      <c r="DT148" s="85" t="n"/>
      <c r="DU148" s="85" t="n"/>
      <c r="DV148" s="85" t="n"/>
      <c r="DW148" s="85" t="n"/>
      <c r="DX148" s="85" t="n"/>
      <c r="DY148" s="85" t="n"/>
      <c r="DZ148" s="85" t="n"/>
      <c r="EA148" s="85" t="n"/>
      <c r="EB148" s="85" t="n"/>
      <c r="EC148" s="85" t="n"/>
      <c r="ED148" s="85" t="n"/>
      <c r="EE148" s="85" t="n"/>
      <c r="EF148" s="85" t="n"/>
      <c r="EG148" s="85" t="n"/>
      <c r="EH148" s="85" t="n"/>
      <c r="EI148" s="85" t="n"/>
      <c r="EJ148" s="85" t="n"/>
      <c r="EK148" s="85" t="n"/>
      <c r="EL148" s="85" t="n"/>
      <c r="EM148" s="85" t="n"/>
      <c r="EN148" s="85" t="n"/>
      <c r="EO148" s="85" t="n"/>
      <c r="EP148" s="85" t="n"/>
      <c r="EQ148" s="85" t="n"/>
      <c r="ER148" s="85" t="n"/>
      <c r="ES148" s="85" t="n"/>
      <c r="ET148" s="85" t="n"/>
      <c r="EU148" s="85" t="n"/>
      <c r="EV148" s="85" t="n"/>
      <c r="EW148" s="85" t="n"/>
      <c r="EX148" s="85" t="n"/>
      <c r="EY148" s="85" t="n"/>
      <c r="EZ148" s="85" t="n"/>
      <c r="FA148" s="85" t="n"/>
      <c r="FB148" s="85" t="n"/>
      <c r="FC148" s="85" t="n"/>
      <c r="FD148" s="85" t="n"/>
      <c r="FE148" s="85" t="n"/>
      <c r="FF148" s="85" t="n"/>
      <c r="FG148" s="85" t="n"/>
      <c r="FH148" s="85" t="n"/>
      <c r="FI148" s="85" t="n"/>
      <c r="FJ148" s="85" t="n"/>
      <c r="FK148" s="85" t="n"/>
      <c r="FL148" s="85" t="n"/>
      <c r="FM148" s="85" t="n"/>
      <c r="FN148" s="85" t="n"/>
      <c r="FO148" s="85" t="n"/>
      <c r="FP148" s="85" t="n"/>
      <c r="FQ148" s="85" t="n"/>
      <c r="FR148" s="85" t="n"/>
      <c r="FS148" s="85" t="n"/>
      <c r="FT148" s="85" t="n"/>
      <c r="FU148" s="85" t="n"/>
      <c r="FV148" s="85" t="n"/>
      <c r="FW148" s="85" t="n"/>
      <c r="FX148" s="85" t="n"/>
      <c r="FY148" s="85" t="n"/>
      <c r="FZ148" s="85" t="n"/>
      <c r="GA148" s="85" t="n"/>
      <c r="GB148" s="85" t="n"/>
      <c r="GC148" s="85" t="n"/>
      <c r="GD148" s="85" t="n"/>
      <c r="GE148" s="85" t="n"/>
      <c r="GF148" s="85" t="n"/>
      <c r="GG148" s="85" t="n"/>
      <c r="GH148" s="85" t="n"/>
      <c r="GI148" s="85" t="n"/>
      <c r="GJ148" s="85" t="n"/>
      <c r="GK148" s="85" t="n"/>
      <c r="GL148" s="85" t="n"/>
      <c r="GM148" s="85" t="n"/>
      <c r="GN148" s="85" t="n"/>
      <c r="GO148" s="85" t="n"/>
      <c r="GP148" s="85" t="n"/>
      <c r="GQ148" s="85" t="n"/>
      <c r="GR148" s="85" t="n"/>
      <c r="GS148" s="85" t="n"/>
      <c r="GT148" s="85" t="n"/>
      <c r="GU148" s="85" t="n"/>
      <c r="GV148" s="85" t="n"/>
      <c r="GW148" s="85" t="n"/>
      <c r="GX148" s="85" t="n"/>
      <c r="GY148" s="85" t="n"/>
      <c r="GZ148" s="85" t="n"/>
      <c r="HA148" s="85" t="n"/>
      <c r="HB148" s="85" t="n"/>
      <c r="HC148" s="85" t="n"/>
      <c r="HD148" s="85" t="n"/>
      <c r="HE148" s="85" t="n"/>
      <c r="HF148" s="85" t="n"/>
      <c r="HG148" s="85" t="n"/>
      <c r="HH148" s="85" t="n"/>
      <c r="HI148" s="85" t="n"/>
      <c r="HJ148" s="85" t="n"/>
      <c r="HK148" s="85" t="n"/>
      <c r="HL148" s="85" t="n"/>
      <c r="HM148" s="85" t="n"/>
      <c r="HN148" s="85" t="n"/>
      <c r="HO148" s="85" t="n"/>
      <c r="HP148" s="85" t="n"/>
      <c r="HQ148" s="85" t="n"/>
      <c r="HR148" s="85" t="n"/>
      <c r="HS148" s="85" t="n"/>
      <c r="HT148" s="85" t="n"/>
      <c r="HU148" s="85" t="n"/>
      <c r="HV148" s="85" t="n"/>
      <c r="HW148" s="85" t="n"/>
      <c r="HX148" s="85" t="n"/>
      <c r="HY148" s="85" t="n"/>
      <c r="HZ148" s="85" t="n"/>
      <c r="IA148" s="85" t="n"/>
      <c r="IB148" s="85" t="n"/>
      <c r="IC148" s="85" t="n"/>
      <c r="ID148" s="85" t="n"/>
      <c r="IE148" s="85" t="n"/>
      <c r="IF148" s="85" t="n"/>
      <c r="IG148" s="85" t="n"/>
      <c r="IH148" s="85" t="n"/>
      <c r="II148" s="85" t="n"/>
      <c r="IJ148" s="85" t="n"/>
      <c r="IK148" s="85" t="n"/>
      <c r="IL148" s="85" t="n"/>
      <c r="IM148" s="85" t="n"/>
      <c r="IN148" s="85" t="n"/>
      <c r="IO148" s="85" t="n"/>
      <c r="IP148" s="85" t="n"/>
      <c r="IQ148" s="85" t="n"/>
      <c r="IR148" s="85" t="n"/>
      <c r="IS148" s="85" t="n"/>
      <c r="IT148" s="85" t="n"/>
      <c r="IU148" s="85" t="n"/>
      <c r="IV148" s="85" t="n"/>
      <c r="IW148" s="85" t="n"/>
      <c r="IX148" s="85" t="n"/>
      <c r="IY148" s="85" t="n"/>
      <c r="IZ148" s="85" t="n"/>
      <c r="JA148" s="85" t="n"/>
      <c r="JB148" s="85" t="n"/>
      <c r="JC148" s="85" t="n"/>
      <c r="JD148" s="85" t="n"/>
      <c r="JE148" s="85" t="n"/>
      <c r="JF148" s="85" t="n"/>
      <c r="JG148" s="85" t="n"/>
      <c r="JH148" s="85" t="n"/>
      <c r="JI148" s="85" t="n"/>
      <c r="JJ148" s="85" t="n"/>
      <c r="JK148" s="85" t="n"/>
      <c r="JL148" s="85" t="n"/>
      <c r="JM148" s="85" t="n"/>
      <c r="JN148" s="85" t="n"/>
      <c r="JO148" s="85" t="n"/>
      <c r="JP148" s="85" t="n"/>
      <c r="JQ148" s="85" t="n"/>
      <c r="JR148" s="85" t="n"/>
      <c r="JS148" s="85" t="n"/>
      <c r="JT148" s="85" t="n"/>
      <c r="JU148" s="85" t="n"/>
      <c r="JV148" s="85" t="n"/>
      <c r="JW148" s="85" t="n"/>
      <c r="JX148" s="85" t="n"/>
      <c r="JY148" s="85" t="n"/>
      <c r="JZ148" s="85" t="n"/>
      <c r="KA148" s="85" t="n"/>
      <c r="KB148" s="85" t="n"/>
      <c r="KC148" s="85" t="n"/>
      <c r="KD148" s="85" t="n"/>
      <c r="KE148" s="85" t="n"/>
      <c r="KF148" s="85" t="n"/>
      <c r="KG148" s="85" t="n"/>
      <c r="KH148" s="85" t="n"/>
      <c r="KI148" s="85" t="n"/>
      <c r="KJ148" s="85" t="n"/>
      <c r="KK148" s="85" t="n"/>
      <c r="KL148" s="85" t="n"/>
      <c r="KM148" s="85" t="n"/>
      <c r="KN148" s="85" t="n"/>
      <c r="KO148" s="85" t="n"/>
      <c r="KP148" s="85" t="n"/>
      <c r="KQ148" s="85" t="n"/>
      <c r="KR148" s="85" t="n"/>
      <c r="KS148" s="85" t="n"/>
      <c r="KT148" s="85" t="n"/>
      <c r="KU148" s="85" t="n"/>
      <c r="KV148" s="85" t="n"/>
      <c r="KW148" s="85" t="n"/>
      <c r="KX148" s="85" t="n"/>
      <c r="KY148" s="85" t="n"/>
      <c r="KZ148" s="85" t="n"/>
      <c r="LA148" s="85" t="n"/>
      <c r="LB148" s="85" t="n"/>
      <c r="LC148" s="85" t="n"/>
      <c r="LD148" s="85" t="n"/>
      <c r="LE148" s="85" t="n"/>
      <c r="LF148" s="85" t="n"/>
      <c r="LG148" s="85" t="n"/>
      <c r="LH148" s="85" t="n"/>
      <c r="LI148" s="85" t="n"/>
      <c r="LJ148" s="85" t="n"/>
      <c r="LK148" s="85" t="n"/>
      <c r="LL148" s="85" t="n"/>
      <c r="LM148" s="85" t="n"/>
      <c r="LN148" s="85" t="n"/>
      <c r="LO148" s="85" t="n"/>
      <c r="LP148" s="85" t="n"/>
      <c r="LQ148" s="85" t="n"/>
      <c r="LR148" s="85" t="n"/>
      <c r="LS148" s="85" t="n"/>
    </row>
    <row r="149" customFormat="1" s="79">
      <c r="A149" s="618" t="inlineStr">
        <is>
          <t>K19</t>
        </is>
      </c>
      <c r="B149" s="96" t="inlineStr">
        <is>
          <t>Total</t>
        </is>
      </c>
      <c r="C149" s="940">
        <f>SUM(INDIRECT(ADDRESS(MATCH("K18",$A:$A,0)+1,COLUMN(C$12),4)&amp;":"&amp;ADDRESS(MATCH("K19",$A:$A,0)-1,COLUMN(C$12),4)))</f>
        <v/>
      </c>
      <c r="D149" s="940">
        <f>SUM(INDIRECT(ADDRESS(MATCH("K18",$A:$A,0)+1,COLUMN(D$12),4)&amp;":"&amp;ADDRESS(MATCH("K19",$A:$A,0)-1,COLUMN(D$12),4)))</f>
        <v/>
      </c>
      <c r="E149" s="940">
        <f>SUM(INDIRECT(ADDRESS(MATCH("K18",$A:$A,0)+1,COLUMN(E$12),4)&amp;":"&amp;ADDRESS(MATCH("K19",$A:$A,0)-1,COLUMN(E$12),4)))</f>
        <v/>
      </c>
      <c r="F149" s="940">
        <f>SUM(INDIRECT(ADDRESS(MATCH("K18",$A:$A,0)+1,COLUMN(F$12),4)&amp;":"&amp;ADDRESS(MATCH("K19",$A:$A,0)-1,COLUMN(F$12),4)))</f>
        <v/>
      </c>
      <c r="G149" s="940">
        <f>SUM(INDIRECT(ADDRESS(MATCH("K18",$A:$A,0)+1,COLUMN(G$12),4)&amp;":"&amp;ADDRESS(MATCH("K19",$A:$A,0)-1,COLUMN(G$12),4)))</f>
        <v/>
      </c>
      <c r="H149" s="940">
        <f>SUM(INDIRECT(ADDRESS(MATCH("K18",$A:$A,0)+1,COLUMN(H$12),4)&amp;":"&amp;ADDRESS(MATCH("K19",$A:$A,0)-1,COLUMN(H$12),4)))</f>
        <v/>
      </c>
      <c r="I149" s="928" t="n"/>
      <c r="N149" s="105">
        <f>B149</f>
        <v/>
      </c>
      <c r="O149" s="106">
        <f>C149*BS!$B$9</f>
        <v/>
      </c>
      <c r="P149" s="106">
        <f>D149*BS!$B$9</f>
        <v/>
      </c>
      <c r="Q149" s="106">
        <f>E149*BS!$B$9</f>
        <v/>
      </c>
      <c r="R149" s="106">
        <f>F149*BS!$B$9</f>
        <v/>
      </c>
      <c r="S149" s="106">
        <f>G149*BS!$B$9</f>
        <v/>
      </c>
      <c r="T149" s="106">
        <f>H149*BS!$B$9</f>
        <v/>
      </c>
      <c r="U149" s="107" t="n"/>
      <c r="V149" s="927" t="n"/>
      <c r="W149" s="927" t="n"/>
    </row>
    <row r="150" customFormat="1" s="79">
      <c r="A150" s="618" t="inlineStr">
        <is>
          <t>K20</t>
        </is>
      </c>
      <c r="B150" s="96" t="inlineStr">
        <is>
          <t>Other intangible assets</t>
        </is>
      </c>
      <c r="C150" s="954" t="n"/>
      <c r="D150" s="954" t="n"/>
      <c r="E150" s="954" t="n"/>
      <c r="F150" s="954" t="n"/>
      <c r="G150" s="954" t="n"/>
      <c r="H150" s="954" t="n"/>
      <c r="I150" s="934" t="n"/>
      <c r="J150" s="85" t="n"/>
      <c r="K150" s="85" t="n"/>
      <c r="L150" s="85" t="n"/>
      <c r="M150" s="85" t="n"/>
      <c r="N150" s="114">
        <f>B150</f>
        <v/>
      </c>
      <c r="O150" s="115" t="inlineStr"/>
      <c r="P150" s="115" t="inlineStr"/>
      <c r="Q150" s="115" t="inlineStr"/>
      <c r="R150" s="115" t="inlineStr"/>
      <c r="S150" s="115" t="inlineStr"/>
      <c r="T150" s="115" t="inlineStr"/>
      <c r="U150" s="935">
        <f>I132</f>
        <v/>
      </c>
      <c r="V150" s="941" t="n"/>
      <c r="W150" s="941" t="n"/>
      <c r="X150" s="85" t="n"/>
      <c r="Y150" s="85" t="n"/>
      <c r="Z150" s="85" t="n"/>
      <c r="AA150" s="85" t="n"/>
      <c r="AB150" s="85" t="n"/>
      <c r="AC150" s="85" t="n"/>
      <c r="AD150" s="85" t="n"/>
      <c r="AE150" s="85" t="n"/>
      <c r="AF150" s="85" t="n"/>
      <c r="AG150" s="85" t="n"/>
      <c r="AH150" s="85" t="n"/>
      <c r="AI150" s="85" t="n"/>
      <c r="AJ150" s="85" t="n"/>
      <c r="AK150" s="85" t="n"/>
      <c r="AL150" s="85" t="n"/>
      <c r="AM150" s="85" t="n"/>
      <c r="AN150" s="85" t="n"/>
      <c r="AO150" s="85" t="n"/>
      <c r="AP150" s="85" t="n"/>
      <c r="AQ150" s="85" t="n"/>
      <c r="AR150" s="85" t="n"/>
      <c r="AS150" s="85" t="n"/>
      <c r="AT150" s="85" t="n"/>
      <c r="AU150" s="85" t="n"/>
      <c r="AV150" s="85" t="n"/>
      <c r="AW150" s="85" t="n"/>
      <c r="AX150" s="85" t="n"/>
      <c r="AY150" s="85" t="n"/>
      <c r="AZ150" s="85" t="n"/>
      <c r="BA150" s="85" t="n"/>
      <c r="BB150" s="85" t="n"/>
      <c r="BC150" s="85" t="n"/>
      <c r="BD150" s="85" t="n"/>
      <c r="BE150" s="85" t="n"/>
      <c r="BF150" s="85" t="n"/>
      <c r="BG150" s="85" t="n"/>
      <c r="BH150" s="85" t="n"/>
      <c r="BI150" s="85" t="n"/>
      <c r="BJ150" s="85" t="n"/>
      <c r="BK150" s="85" t="n"/>
      <c r="BL150" s="85" t="n"/>
      <c r="BM150" s="85" t="n"/>
      <c r="BN150" s="85" t="n"/>
      <c r="BO150" s="85" t="n"/>
      <c r="BP150" s="85" t="n"/>
      <c r="BQ150" s="85" t="n"/>
      <c r="BR150" s="85" t="n"/>
      <c r="BS150" s="85" t="n"/>
      <c r="BT150" s="85" t="n"/>
      <c r="BU150" s="85" t="n"/>
      <c r="BV150" s="85" t="n"/>
      <c r="BW150" s="85" t="n"/>
      <c r="BX150" s="85" t="n"/>
      <c r="BY150" s="85" t="n"/>
      <c r="BZ150" s="85" t="n"/>
      <c r="CA150" s="85" t="n"/>
      <c r="CB150" s="85" t="n"/>
      <c r="CC150" s="85" t="n"/>
      <c r="CD150" s="85" t="n"/>
      <c r="CE150" s="85" t="n"/>
      <c r="CF150" s="85" t="n"/>
      <c r="CG150" s="85" t="n"/>
      <c r="CH150" s="85" t="n"/>
      <c r="CI150" s="85" t="n"/>
      <c r="CJ150" s="85" t="n"/>
      <c r="CK150" s="85" t="n"/>
      <c r="CL150" s="85" t="n"/>
      <c r="CM150" s="85" t="n"/>
      <c r="CN150" s="85" t="n"/>
      <c r="CO150" s="85" t="n"/>
      <c r="CP150" s="85" t="n"/>
      <c r="CQ150" s="85" t="n"/>
      <c r="CR150" s="85" t="n"/>
      <c r="CS150" s="85" t="n"/>
      <c r="CT150" s="85" t="n"/>
      <c r="CU150" s="85" t="n"/>
      <c r="CV150" s="85" t="n"/>
      <c r="CW150" s="85" t="n"/>
      <c r="CX150" s="85" t="n"/>
      <c r="CY150" s="85" t="n"/>
      <c r="CZ150" s="85" t="n"/>
      <c r="DA150" s="85" t="n"/>
      <c r="DB150" s="85" t="n"/>
      <c r="DC150" s="85" t="n"/>
      <c r="DD150" s="85" t="n"/>
      <c r="DE150" s="85" t="n"/>
      <c r="DF150" s="85" t="n"/>
      <c r="DG150" s="85" t="n"/>
      <c r="DH150" s="85" t="n"/>
      <c r="DI150" s="85" t="n"/>
      <c r="DJ150" s="85" t="n"/>
      <c r="DK150" s="85" t="n"/>
      <c r="DL150" s="85" t="n"/>
      <c r="DM150" s="85" t="n"/>
      <c r="DN150" s="85" t="n"/>
      <c r="DO150" s="85" t="n"/>
      <c r="DP150" s="85" t="n"/>
      <c r="DQ150" s="85" t="n"/>
      <c r="DR150" s="85" t="n"/>
      <c r="DS150" s="85" t="n"/>
      <c r="DT150" s="85" t="n"/>
      <c r="DU150" s="85" t="n"/>
      <c r="DV150" s="85" t="n"/>
      <c r="DW150" s="85" t="n"/>
      <c r="DX150" s="85" t="n"/>
      <c r="DY150" s="85" t="n"/>
      <c r="DZ150" s="85" t="n"/>
      <c r="EA150" s="85" t="n"/>
      <c r="EB150" s="85" t="n"/>
      <c r="EC150" s="85" t="n"/>
      <c r="ED150" s="85" t="n"/>
      <c r="EE150" s="85" t="n"/>
      <c r="EF150" s="85" t="n"/>
      <c r="EG150" s="85" t="n"/>
      <c r="EH150" s="85" t="n"/>
      <c r="EI150" s="85" t="n"/>
      <c r="EJ150" s="85" t="n"/>
      <c r="EK150" s="85" t="n"/>
      <c r="EL150" s="85" t="n"/>
      <c r="EM150" s="85" t="n"/>
      <c r="EN150" s="85" t="n"/>
      <c r="EO150" s="85" t="n"/>
      <c r="EP150" s="85" t="n"/>
      <c r="EQ150" s="85" t="n"/>
      <c r="ER150" s="85" t="n"/>
      <c r="ES150" s="85" t="n"/>
      <c r="ET150" s="85" t="n"/>
      <c r="EU150" s="85" t="n"/>
      <c r="EV150" s="85" t="n"/>
      <c r="EW150" s="85" t="n"/>
      <c r="EX150" s="85" t="n"/>
      <c r="EY150" s="85" t="n"/>
      <c r="EZ150" s="85" t="n"/>
      <c r="FA150" s="85" t="n"/>
      <c r="FB150" s="85" t="n"/>
      <c r="FC150" s="85" t="n"/>
      <c r="FD150" s="85" t="n"/>
      <c r="FE150" s="85" t="n"/>
      <c r="FF150" s="85" t="n"/>
      <c r="FG150" s="85" t="n"/>
      <c r="FH150" s="85" t="n"/>
      <c r="FI150" s="85" t="n"/>
      <c r="FJ150" s="85" t="n"/>
      <c r="FK150" s="85" t="n"/>
      <c r="FL150" s="85" t="n"/>
      <c r="FM150" s="85" t="n"/>
      <c r="FN150" s="85" t="n"/>
      <c r="FO150" s="85" t="n"/>
      <c r="FP150" s="85" t="n"/>
      <c r="FQ150" s="85" t="n"/>
      <c r="FR150" s="85" t="n"/>
      <c r="FS150" s="85" t="n"/>
      <c r="FT150" s="85" t="n"/>
      <c r="FU150" s="85" t="n"/>
      <c r="FV150" s="85" t="n"/>
      <c r="FW150" s="85" t="n"/>
      <c r="FX150" s="85" t="n"/>
      <c r="FY150" s="85" t="n"/>
      <c r="FZ150" s="85" t="n"/>
      <c r="GA150" s="85" t="n"/>
      <c r="GB150" s="85" t="n"/>
      <c r="GC150" s="85" t="n"/>
      <c r="GD150" s="85" t="n"/>
      <c r="GE150" s="85" t="n"/>
      <c r="GF150" s="85" t="n"/>
      <c r="GG150" s="85" t="n"/>
      <c r="GH150" s="85" t="n"/>
      <c r="GI150" s="85" t="n"/>
      <c r="GJ150" s="85" t="n"/>
      <c r="GK150" s="85" t="n"/>
      <c r="GL150" s="85" t="n"/>
      <c r="GM150" s="85" t="n"/>
      <c r="GN150" s="85" t="n"/>
      <c r="GO150" s="85" t="n"/>
      <c r="GP150" s="85" t="n"/>
      <c r="GQ150" s="85" t="n"/>
      <c r="GR150" s="85" t="n"/>
      <c r="GS150" s="85" t="n"/>
      <c r="GT150" s="85" t="n"/>
      <c r="GU150" s="85" t="n"/>
      <c r="GV150" s="85" t="n"/>
      <c r="GW150" s="85" t="n"/>
      <c r="GX150" s="85" t="n"/>
      <c r="GY150" s="85" t="n"/>
      <c r="GZ150" s="85" t="n"/>
      <c r="HA150" s="85" t="n"/>
      <c r="HB150" s="85" t="n"/>
      <c r="HC150" s="85" t="n"/>
      <c r="HD150" s="85" t="n"/>
      <c r="HE150" s="85" t="n"/>
      <c r="HF150" s="85" t="n"/>
      <c r="HG150" s="85" t="n"/>
      <c r="HH150" s="85" t="n"/>
      <c r="HI150" s="85" t="n"/>
      <c r="HJ150" s="85" t="n"/>
      <c r="HK150" s="85" t="n"/>
      <c r="HL150" s="85" t="n"/>
      <c r="HM150" s="85" t="n"/>
      <c r="HN150" s="85" t="n"/>
      <c r="HO150" s="85" t="n"/>
      <c r="HP150" s="85" t="n"/>
      <c r="HQ150" s="85" t="n"/>
      <c r="HR150" s="85" t="n"/>
      <c r="HS150" s="85" t="n"/>
      <c r="HT150" s="85" t="n"/>
      <c r="HU150" s="85" t="n"/>
      <c r="HV150" s="85" t="n"/>
      <c r="HW150" s="85" t="n"/>
      <c r="HX150" s="85" t="n"/>
      <c r="HY150" s="85" t="n"/>
      <c r="HZ150" s="85" t="n"/>
      <c r="IA150" s="85" t="n"/>
      <c r="IB150" s="85" t="n"/>
      <c r="IC150" s="85" t="n"/>
      <c r="ID150" s="85" t="n"/>
      <c r="IE150" s="85" t="n"/>
      <c r="IF150" s="85" t="n"/>
      <c r="IG150" s="85" t="n"/>
      <c r="IH150" s="85" t="n"/>
      <c r="II150" s="85" t="n"/>
      <c r="IJ150" s="85" t="n"/>
      <c r="IK150" s="85" t="n"/>
      <c r="IL150" s="85" t="n"/>
      <c r="IM150" s="85" t="n"/>
      <c r="IN150" s="85" t="n"/>
      <c r="IO150" s="85" t="n"/>
      <c r="IP150" s="85" t="n"/>
      <c r="IQ150" s="85" t="n"/>
      <c r="IR150" s="85" t="n"/>
      <c r="IS150" s="85" t="n"/>
      <c r="IT150" s="85" t="n"/>
      <c r="IU150" s="85" t="n"/>
      <c r="IV150" s="85" t="n"/>
      <c r="IW150" s="85" t="n"/>
      <c r="IX150" s="85" t="n"/>
      <c r="IY150" s="85" t="n"/>
      <c r="IZ150" s="85" t="n"/>
      <c r="JA150" s="85" t="n"/>
      <c r="JB150" s="85" t="n"/>
      <c r="JC150" s="85" t="n"/>
      <c r="JD150" s="85" t="n"/>
      <c r="JE150" s="85" t="n"/>
      <c r="JF150" s="85" t="n"/>
      <c r="JG150" s="85" t="n"/>
      <c r="JH150" s="85" t="n"/>
      <c r="JI150" s="85" t="n"/>
      <c r="JJ150" s="85" t="n"/>
      <c r="JK150" s="85" t="n"/>
      <c r="JL150" s="85" t="n"/>
      <c r="JM150" s="85" t="n"/>
      <c r="JN150" s="85" t="n"/>
      <c r="JO150" s="85" t="n"/>
      <c r="JP150" s="85" t="n"/>
      <c r="JQ150" s="85" t="n"/>
      <c r="JR150" s="85" t="n"/>
      <c r="JS150" s="85" t="n"/>
      <c r="JT150" s="85" t="n"/>
      <c r="JU150" s="85" t="n"/>
      <c r="JV150" s="85" t="n"/>
      <c r="JW150" s="85" t="n"/>
      <c r="JX150" s="85" t="n"/>
      <c r="JY150" s="85" t="n"/>
      <c r="JZ150" s="85" t="n"/>
      <c r="KA150" s="85" t="n"/>
      <c r="KB150" s="85" t="n"/>
      <c r="KC150" s="85" t="n"/>
      <c r="KD150" s="85" t="n"/>
      <c r="KE150" s="85" t="n"/>
      <c r="KF150" s="85" t="n"/>
      <c r="KG150" s="85" t="n"/>
      <c r="KH150" s="85" t="n"/>
      <c r="KI150" s="85" t="n"/>
      <c r="KJ150" s="85" t="n"/>
      <c r="KK150" s="85" t="n"/>
      <c r="KL150" s="85" t="n"/>
      <c r="KM150" s="85" t="n"/>
      <c r="KN150" s="85" t="n"/>
      <c r="KO150" s="85" t="n"/>
      <c r="KP150" s="85" t="n"/>
      <c r="KQ150" s="85" t="n"/>
      <c r="KR150" s="85" t="n"/>
      <c r="KS150" s="85" t="n"/>
      <c r="KT150" s="85" t="n"/>
      <c r="KU150" s="85" t="n"/>
      <c r="KV150" s="85" t="n"/>
      <c r="KW150" s="85" t="n"/>
      <c r="KX150" s="85" t="n"/>
      <c r="KY150" s="85" t="n"/>
      <c r="KZ150" s="85" t="n"/>
      <c r="LA150" s="85" t="n"/>
      <c r="LB150" s="85" t="n"/>
      <c r="LC150" s="85" t="n"/>
      <c r="LD150" s="85" t="n"/>
      <c r="LE150" s="85" t="n"/>
      <c r="LF150" s="85" t="n"/>
      <c r="LG150" s="85" t="n"/>
      <c r="LH150" s="85" t="n"/>
      <c r="LI150" s="85" t="n"/>
      <c r="LJ150" s="85" t="n"/>
      <c r="LK150" s="85" t="n"/>
      <c r="LL150" s="85" t="n"/>
      <c r="LM150" s="85" t="n"/>
      <c r="LN150" s="85" t="n"/>
      <c r="LO150" s="85" t="n"/>
      <c r="LP150" s="85" t="n"/>
      <c r="LQ150" s="85" t="n"/>
      <c r="LR150" s="85" t="n"/>
      <c r="LS150" s="85" t="n"/>
    </row>
    <row r="151" customFormat="1" s="79">
      <c r="B151" t="inlineStr">
        <is>
          <t xml:space="preserve"> Amounts recognised in profit and loss Depreciation expense on right-of-use assets</t>
        </is>
      </c>
      <c r="G151" t="n">
        <v>1299357</v>
      </c>
      <c r="H151" t="n">
        <v>1438699</v>
      </c>
      <c r="N151">
        <f>B151</f>
        <v/>
      </c>
      <c r="O151" t="inlineStr"/>
      <c r="P151" t="inlineStr"/>
      <c r="Q151" t="inlineStr"/>
      <c r="R151" t="inlineStr"/>
      <c r="S151">
        <f>G151*BS!$B$9</f>
        <v/>
      </c>
      <c r="T151">
        <f>H151*BS!$B$9</f>
        <v/>
      </c>
    </row>
    <row r="152" customFormat="1" s="79">
      <c r="B152" t="inlineStr">
        <is>
          <t xml:space="preserve"> Amounts recognised in profit and loss Amortisation of customer list</t>
        </is>
      </c>
      <c r="G152" t="n">
        <v>104646</v>
      </c>
      <c r="H152" t="n">
        <v>104646</v>
      </c>
      <c r="N152">
        <f>B152</f>
        <v/>
      </c>
      <c r="O152" t="inlineStr"/>
      <c r="P152" t="inlineStr"/>
      <c r="Q152" t="inlineStr"/>
      <c r="R152" t="inlineStr"/>
      <c r="S152">
        <f>G152*BS!$B$9</f>
        <v/>
      </c>
      <c r="T152">
        <f>H152*BS!$B$9</f>
        <v/>
      </c>
    </row>
    <row r="153" customFormat="1" s="79">
      <c r="B153" t="inlineStr">
        <is>
          <t xml:space="preserve"> Amounts recognised in profit and loss Interest expense on lease liabilities</t>
        </is>
      </c>
      <c r="G153" t="n">
        <v>103818</v>
      </c>
      <c r="H153" t="n">
        <v>298050</v>
      </c>
      <c r="N153">
        <f>B153</f>
        <v/>
      </c>
      <c r="O153" t="inlineStr"/>
      <c r="P153" t="inlineStr"/>
      <c r="Q153" t="inlineStr"/>
      <c r="R153" t="inlineStr"/>
      <c r="S153">
        <f>G153*BS!$B$9</f>
        <v/>
      </c>
      <c r="T153">
        <f>H153*BS!$B$9</f>
        <v/>
      </c>
    </row>
    <row r="154" customFormat="1" s="79">
      <c r="B154" t="inlineStr">
        <is>
          <t>Buildings Cost or valuation Balance at 1 January 2022</t>
        </is>
      </c>
      <c r="G154" t="n">
        <v>0</v>
      </c>
      <c r="H154" t="n">
        <v>8973760</v>
      </c>
      <c r="N154">
        <f>B154</f>
        <v/>
      </c>
      <c r="O154" t="inlineStr"/>
      <c r="P154" t="inlineStr"/>
      <c r="Q154" t="inlineStr"/>
      <c r="R154" t="inlineStr"/>
      <c r="S154">
        <f>G154*BS!$B$9</f>
        <v/>
      </c>
      <c r="T154">
        <f>H154*BS!$B$9</f>
        <v/>
      </c>
    </row>
    <row r="155" customFormat="1" s="79">
      <c r="B155" t="inlineStr">
        <is>
          <t>Buildings Cost or valuation Additions</t>
        </is>
      </c>
      <c r="G155" t="n">
        <v>0</v>
      </c>
      <c r="H155" t="n">
        <v>5049207</v>
      </c>
      <c r="N155">
        <f>B155</f>
        <v/>
      </c>
      <c r="O155" t="inlineStr"/>
      <c r="P155" t="inlineStr"/>
      <c r="Q155" t="inlineStr"/>
      <c r="R155" t="inlineStr"/>
      <c r="S155">
        <f>G155*BS!$B$9</f>
        <v/>
      </c>
      <c r="T155">
        <f>H155*BS!$B$9</f>
        <v/>
      </c>
    </row>
    <row r="156" customFormat="1" s="79">
      <c r="B156" t="inlineStr">
        <is>
          <t>Buildings Cost or valuation Balance at 31 December 2022</t>
        </is>
      </c>
      <c r="G156" t="n">
        <v>0</v>
      </c>
      <c r="H156" t="n">
        <v>14022967</v>
      </c>
      <c r="N156">
        <f>B156</f>
        <v/>
      </c>
      <c r="O156" t="inlineStr"/>
      <c r="P156" t="inlineStr"/>
      <c r="Q156" t="inlineStr"/>
      <c r="R156" t="inlineStr"/>
      <c r="S156">
        <f>G156*BS!$B$9</f>
        <v/>
      </c>
      <c r="T156">
        <f>H156*BS!$B$9</f>
        <v/>
      </c>
    </row>
    <row r="157" customFormat="1" s="79">
      <c r="B157" t="inlineStr">
        <is>
          <t>Buildings Accumulated depreciation Balance at 1 January 2022</t>
        </is>
      </c>
      <c r="G157" t="n">
        <v>0</v>
      </c>
      <c r="H157" t="n">
        <v>3695265</v>
      </c>
      <c r="N157">
        <f>B157</f>
        <v/>
      </c>
      <c r="O157" t="inlineStr"/>
      <c r="P157" t="inlineStr"/>
      <c r="Q157" t="inlineStr"/>
      <c r="R157" t="inlineStr"/>
      <c r="S157">
        <f>G157*BS!$B$9</f>
        <v/>
      </c>
      <c r="T157">
        <f>H157*BS!$B$9</f>
        <v/>
      </c>
    </row>
    <row r="158" customFormat="1" s="117">
      <c r="B158" t="inlineStr">
        <is>
          <t>Buildings Accumulated depreciation Charge for the year</t>
        </is>
      </c>
      <c r="G158" t="n">
        <v>0</v>
      </c>
      <c r="H158" t="n">
        <v>1381649</v>
      </c>
      <c r="N158">
        <f>B158</f>
        <v/>
      </c>
      <c r="O158" t="inlineStr"/>
      <c r="P158" t="inlineStr"/>
      <c r="Q158" t="inlineStr"/>
      <c r="R158" t="inlineStr"/>
      <c r="S158">
        <f>G158*BS!$B$9</f>
        <v/>
      </c>
      <c r="T158">
        <f>H158*BS!$B$9</f>
        <v/>
      </c>
    </row>
    <row r="159" customFormat="1" s="79">
      <c r="B159" t="inlineStr">
        <is>
          <t>Buildings Accumulated depreciation Balance at31 December 2022</t>
        </is>
      </c>
      <c r="G159" t="n">
        <v>0</v>
      </c>
      <c r="H159" t="n">
        <v>5076914</v>
      </c>
      <c r="N159">
        <f>B159</f>
        <v/>
      </c>
      <c r="O159" t="inlineStr"/>
      <c r="P159" t="inlineStr"/>
      <c r="Q159" t="inlineStr"/>
      <c r="R159" t="inlineStr"/>
      <c r="S159">
        <f>G159*BS!$B$9</f>
        <v/>
      </c>
      <c r="T159">
        <f>H159*BS!$B$9</f>
        <v/>
      </c>
    </row>
    <row r="160" customFormat="1" s="117">
      <c r="B160" t="inlineStr">
        <is>
          <t>Buildings Carrying amount Balance at 31 December 2022</t>
        </is>
      </c>
      <c r="G160" t="n">
        <v>0</v>
      </c>
      <c r="H160" t="n">
        <v>8946053</v>
      </c>
      <c r="N160">
        <f>B160</f>
        <v/>
      </c>
      <c r="O160" t="inlineStr"/>
      <c r="P160" t="inlineStr"/>
      <c r="Q160" t="inlineStr"/>
      <c r="R160" t="inlineStr"/>
      <c r="S160">
        <f>G160*BS!$B$9</f>
        <v/>
      </c>
      <c r="T160">
        <f>H160*BS!$B$9</f>
        <v/>
      </c>
    </row>
    <row r="161" customFormat="1" s="117">
      <c r="B161" t="inlineStr">
        <is>
          <t>Motor vehicles  Cost or valuation Balance at 1 January 2022</t>
        </is>
      </c>
      <c r="G161" t="n">
        <v>0</v>
      </c>
      <c r="H161" t="n">
        <v>278896</v>
      </c>
      <c r="N161">
        <f>B161</f>
        <v/>
      </c>
      <c r="O161" t="inlineStr"/>
      <c r="P161" t="inlineStr"/>
      <c r="Q161" t="inlineStr"/>
      <c r="R161" t="inlineStr"/>
      <c r="S161">
        <f>G161*BS!$B$9</f>
        <v/>
      </c>
      <c r="T161">
        <f>H161*BS!$B$9</f>
        <v/>
      </c>
    </row>
    <row r="162" customFormat="1" s="79">
      <c r="B162" t="inlineStr">
        <is>
          <t>Motor vehicles  Cost or valuation Additions</t>
        </is>
      </c>
      <c r="G162" t="n">
        <v>0</v>
      </c>
      <c r="H162" t="n">
        <v>143397</v>
      </c>
      <c r="N162">
        <f>B162</f>
        <v/>
      </c>
      <c r="O162" t="inlineStr"/>
      <c r="P162" t="inlineStr"/>
      <c r="Q162" t="inlineStr"/>
      <c r="R162" t="inlineStr"/>
      <c r="S162">
        <f>G162*BS!$B$9</f>
        <v/>
      </c>
      <c r="T162">
        <f>H162*BS!$B$9</f>
        <v/>
      </c>
    </row>
    <row r="163" customFormat="1" s="79">
      <c r="B163" t="inlineStr">
        <is>
          <t>Motor vehicles  Cost or valuation Balance at 31 December 2022</t>
        </is>
      </c>
      <c r="G163" t="n">
        <v>0</v>
      </c>
      <c r="H163" t="n">
        <v>422293</v>
      </c>
      <c r="N163">
        <f>B163</f>
        <v/>
      </c>
      <c r="O163" t="inlineStr"/>
      <c r="P163" t="inlineStr"/>
      <c r="Q163" t="inlineStr"/>
      <c r="R163" t="inlineStr"/>
      <c r="S163">
        <f>G163*BS!$B$9</f>
        <v/>
      </c>
      <c r="T163">
        <f>H163*BS!$B$9</f>
        <v/>
      </c>
    </row>
    <row r="164" customFormat="1" s="117">
      <c r="B164" t="inlineStr">
        <is>
          <t>Motor vehicles  Accumulated depreciation Balance at 1 January 2022</t>
        </is>
      </c>
      <c r="G164" t="n">
        <v>0</v>
      </c>
      <c r="H164" t="n">
        <v>155377</v>
      </c>
      <c r="N164">
        <f>B164</f>
        <v/>
      </c>
      <c r="O164" t="inlineStr"/>
      <c r="P164" t="inlineStr"/>
      <c r="Q164" t="inlineStr"/>
      <c r="R164" t="inlineStr"/>
      <c r="S164">
        <f>G164*BS!$B$9</f>
        <v/>
      </c>
      <c r="T164">
        <f>H164*BS!$B$9</f>
        <v/>
      </c>
    </row>
    <row r="165" customFormat="1" s="79">
      <c r="B165" t="inlineStr">
        <is>
          <t>Motor vehicles  Accumulated depreciation Charge for the year</t>
        </is>
      </c>
      <c r="G165" t="n">
        <v>0</v>
      </c>
      <c r="H165" t="n">
        <v>54327</v>
      </c>
      <c r="N165">
        <f>B165</f>
        <v/>
      </c>
      <c r="O165" t="inlineStr"/>
      <c r="P165" t="inlineStr"/>
      <c r="Q165" t="inlineStr"/>
      <c r="R165" t="inlineStr"/>
      <c r="S165">
        <f>G165*BS!$B$9</f>
        <v/>
      </c>
      <c r="T165">
        <f>H165*BS!$B$9</f>
        <v/>
      </c>
    </row>
    <row r="166" customFormat="1" s="79">
      <c r="B166" t="inlineStr">
        <is>
          <t>Motor vehicles  Accumulated depreciation Balance at31 December 2022</t>
        </is>
      </c>
      <c r="G166" t="n">
        <v>0</v>
      </c>
      <c r="H166" t="n">
        <v>209704</v>
      </c>
      <c r="N166">
        <f>B166</f>
        <v/>
      </c>
      <c r="O166" t="inlineStr"/>
      <c r="P166" t="inlineStr"/>
      <c r="Q166" t="inlineStr"/>
      <c r="R166" t="inlineStr"/>
      <c r="S166">
        <f>G166*BS!$B$9</f>
        <v/>
      </c>
      <c r="T166">
        <f>H166*BS!$B$9</f>
        <v/>
      </c>
    </row>
    <row r="167" customFormat="1" s="79">
      <c r="B167" t="inlineStr">
        <is>
          <t>Motor vehicles  Carrying amount Balance at 31 December 2022</t>
        </is>
      </c>
      <c r="G167" t="n">
        <v>0</v>
      </c>
      <c r="H167" t="n">
        <v>212589</v>
      </c>
      <c r="N167">
        <f>B167</f>
        <v/>
      </c>
      <c r="O167" t="inlineStr"/>
      <c r="P167" t="inlineStr"/>
      <c r="Q167" t="inlineStr"/>
      <c r="R167" t="inlineStr"/>
      <c r="S167">
        <f>G167*BS!$B$9</f>
        <v/>
      </c>
      <c r="T167">
        <f>H167*BS!$B$9</f>
        <v/>
      </c>
    </row>
    <row r="168" customFormat="1" s="79">
      <c r="B168" t="inlineStr">
        <is>
          <t>Others Cost or valuation Balance at 1 January 2022</t>
        </is>
      </c>
      <c r="G168" t="n">
        <v>0</v>
      </c>
      <c r="H168" t="n">
        <v>62402</v>
      </c>
      <c r="N168">
        <f>B168</f>
        <v/>
      </c>
      <c r="O168" t="inlineStr"/>
      <c r="P168" t="inlineStr"/>
      <c r="Q168" t="inlineStr"/>
      <c r="R168" t="inlineStr"/>
      <c r="S168">
        <f>G168*BS!$B$9</f>
        <v/>
      </c>
      <c r="T168">
        <f>H168*BS!$B$9</f>
        <v/>
      </c>
    </row>
    <row r="169" customFormat="1" s="79">
      <c r="B169" t="inlineStr">
        <is>
          <t>Others Cost or valuation Balance at 31 December 2022</t>
        </is>
      </c>
      <c r="G169" t="n">
        <v>0</v>
      </c>
      <c r="H169" t="n">
        <v>62402</v>
      </c>
      <c r="N169">
        <f>B169</f>
        <v/>
      </c>
      <c r="O169" t="inlineStr"/>
      <c r="P169" t="inlineStr"/>
      <c r="Q169" t="inlineStr"/>
      <c r="R169" t="inlineStr"/>
      <c r="S169">
        <f>G169*BS!$B$9</f>
        <v/>
      </c>
      <c r="T169">
        <f>H169*BS!$B$9</f>
        <v/>
      </c>
    </row>
    <row r="170" customFormat="1" s="79">
      <c r="A170" s="618" t="n"/>
      <c r="B170" s="102" t="inlineStr">
        <is>
          <t>Others Accumulated depreciation Balance at 1 January 2022</t>
        </is>
      </c>
      <c r="C170" s="939" t="n"/>
      <c r="D170" s="939" t="n"/>
      <c r="E170" s="939" t="n"/>
      <c r="F170" s="939" t="n"/>
      <c r="G170" s="939" t="n">
        <v>0</v>
      </c>
      <c r="H170" s="939" t="n">
        <v>59679</v>
      </c>
      <c r="I170" s="928" t="n"/>
      <c r="N170" s="105">
        <f>B170</f>
        <v/>
      </c>
      <c r="O170" s="106" t="inlineStr"/>
      <c r="P170" s="106" t="inlineStr"/>
      <c r="Q170" s="106" t="inlineStr"/>
      <c r="R170" s="106" t="inlineStr"/>
      <c r="S170" s="106">
        <f>G170*BS!$B$9</f>
        <v/>
      </c>
      <c r="T170" s="106">
        <f>H170*BS!$B$9</f>
        <v/>
      </c>
      <c r="U170" s="929">
        <f>I133</f>
        <v/>
      </c>
      <c r="V170" s="927" t="n"/>
      <c r="W170" s="927" t="n"/>
    </row>
    <row r="171" customFormat="1" s="79">
      <c r="A171" s="618" t="n"/>
      <c r="B171" s="102" t="inlineStr">
        <is>
          <t>Others Accumulated depreciation Charge for the year</t>
        </is>
      </c>
      <c r="C171" s="939" t="n"/>
      <c r="D171" s="939" t="n"/>
      <c r="E171" s="939" t="n"/>
      <c r="F171" s="939" t="n"/>
      <c r="G171" s="939" t="n">
        <v>0</v>
      </c>
      <c r="H171" s="939" t="n">
        <v>2723</v>
      </c>
      <c r="I171" s="928" t="n"/>
      <c r="N171" s="105">
        <f>B171</f>
        <v/>
      </c>
      <c r="O171" s="106" t="inlineStr"/>
      <c r="P171" s="106" t="inlineStr"/>
      <c r="Q171" s="106" t="inlineStr"/>
      <c r="R171" s="106" t="inlineStr"/>
      <c r="S171" s="106">
        <f>G171*BS!$B$9</f>
        <v/>
      </c>
      <c r="T171" s="106">
        <f>H171*BS!$B$9</f>
        <v/>
      </c>
      <c r="U171" s="107">
        <f>I134</f>
        <v/>
      </c>
      <c r="V171" s="927" t="n"/>
      <c r="W171" s="927" t="n"/>
    </row>
    <row r="172" customFormat="1" s="79">
      <c r="A172" s="618" t="n"/>
      <c r="B172" s="102" t="inlineStr">
        <is>
          <t>Others Accumulated depreciation Balance at31 December 2022</t>
        </is>
      </c>
      <c r="C172" s="939" t="n"/>
      <c r="D172" s="939" t="n"/>
      <c r="E172" s="939" t="n"/>
      <c r="F172" s="939" t="n"/>
      <c r="G172" s="939" t="n">
        <v>0</v>
      </c>
      <c r="H172" s="939" t="n">
        <v>62402</v>
      </c>
      <c r="I172" s="928" t="n"/>
      <c r="N172" s="105">
        <f>B172</f>
        <v/>
      </c>
      <c r="O172" s="106" t="inlineStr"/>
      <c r="P172" s="106" t="inlineStr"/>
      <c r="Q172" s="106" t="inlineStr"/>
      <c r="R172" s="106" t="inlineStr"/>
      <c r="S172" s="106">
        <f>G172*BS!$B$9</f>
        <v/>
      </c>
      <c r="T172" s="106">
        <f>H172*BS!$B$9</f>
        <v/>
      </c>
      <c r="U172" s="107">
        <f>I135</f>
        <v/>
      </c>
      <c r="V172" s="927" t="n"/>
      <c r="W172" s="927" t="n"/>
    </row>
    <row r="173" customFormat="1" s="79">
      <c r="A173" s="618" t="n"/>
      <c r="B173" s="102" t="inlineStr">
        <is>
          <t>Customer list Cost or valuation Balance at 1 January 2022</t>
        </is>
      </c>
      <c r="C173" s="939" t="n"/>
      <c r="D173" s="939" t="n"/>
      <c r="E173" s="939" t="n"/>
      <c r="F173" s="939" t="n"/>
      <c r="G173" s="939" t="n">
        <v>0</v>
      </c>
      <c r="H173" s="939" t="n">
        <v>732521</v>
      </c>
      <c r="I173" s="928" t="n"/>
      <c r="N173" s="105">
        <f>B173</f>
        <v/>
      </c>
      <c r="O173" s="106" t="inlineStr"/>
      <c r="P173" s="106" t="inlineStr"/>
      <c r="Q173" s="106" t="inlineStr"/>
      <c r="R173" s="106" t="inlineStr"/>
      <c r="S173" s="106">
        <f>G173*BS!$B$9</f>
        <v/>
      </c>
      <c r="T173" s="106">
        <f>H173*BS!$B$9</f>
        <v/>
      </c>
      <c r="U173" s="107">
        <f>I136</f>
        <v/>
      </c>
      <c r="V173" s="927" t="n"/>
      <c r="W173" s="927" t="n"/>
    </row>
    <row r="174" customFormat="1" s="79">
      <c r="A174" s="618" t="n"/>
      <c r="B174" s="102" t="inlineStr">
        <is>
          <t>Customer list Cost or valuation Balance at 31 December 2022</t>
        </is>
      </c>
      <c r="C174" s="939" t="n"/>
      <c r="D174" s="939" t="n"/>
      <c r="E174" s="939" t="n"/>
      <c r="F174" s="939" t="n"/>
      <c r="G174" s="939" t="n">
        <v>0</v>
      </c>
      <c r="H174" s="939" t="n">
        <v>732521</v>
      </c>
      <c r="I174" s="928" t="n"/>
      <c r="N174" s="105">
        <f>B174</f>
        <v/>
      </c>
      <c r="O174" s="106" t="inlineStr"/>
      <c r="P174" s="106" t="inlineStr"/>
      <c r="Q174" s="106" t="inlineStr"/>
      <c r="R174" s="106" t="inlineStr"/>
      <c r="S174" s="106">
        <f>G174*BS!$B$9</f>
        <v/>
      </c>
      <c r="T174" s="106">
        <f>H174*BS!$B$9</f>
        <v/>
      </c>
      <c r="U174" s="107">
        <f>I137</f>
        <v/>
      </c>
      <c r="V174" s="927" t="n"/>
      <c r="W174" s="927" t="n"/>
    </row>
    <row r="175" customFormat="1" s="79">
      <c r="A175" s="618" t="n"/>
      <c r="B175" s="102" t="inlineStr">
        <is>
          <t>Customer list Accumulated depreciation Balance at 1 January 2022</t>
        </is>
      </c>
      <c r="C175" s="103" t="n"/>
      <c r="D175" s="103" t="n"/>
      <c r="E175" s="103" t="n"/>
      <c r="F175" s="103" t="n"/>
      <c r="G175" s="103" t="n">
        <v>0</v>
      </c>
      <c r="H175" s="103" t="n">
        <v>252894</v>
      </c>
      <c r="I175" s="928" t="n"/>
      <c r="N175" s="105">
        <f>B175</f>
        <v/>
      </c>
      <c r="O175" s="106" t="inlineStr"/>
      <c r="P175" s="106" t="inlineStr"/>
      <c r="Q175" s="106" t="inlineStr"/>
      <c r="R175" s="106" t="inlineStr"/>
      <c r="S175" s="106">
        <f>G175*BS!$B$9</f>
        <v/>
      </c>
      <c r="T175" s="106">
        <f>H175*BS!$B$9</f>
        <v/>
      </c>
      <c r="U175" s="107">
        <f>I138</f>
        <v/>
      </c>
      <c r="V175" s="927" t="n"/>
      <c r="W175" s="927" t="n"/>
    </row>
    <row r="176" customFormat="1" s="154">
      <c r="A176" s="618" t="n"/>
      <c r="B176" s="102" t="inlineStr">
        <is>
          <t>Customer list Accumulated depreciation Charge for the year</t>
        </is>
      </c>
      <c r="C176" s="939" t="n"/>
      <c r="D176" s="939" t="n"/>
      <c r="E176" s="939" t="n"/>
      <c r="F176" s="939" t="n"/>
      <c r="G176" s="939" t="n">
        <v>0</v>
      </c>
      <c r="H176" s="939" t="n">
        <v>104646</v>
      </c>
      <c r="I176" s="928" t="n"/>
      <c r="N176" s="105">
        <f>B176</f>
        <v/>
      </c>
      <c r="O176" s="106" t="inlineStr"/>
      <c r="P176" s="106" t="inlineStr"/>
      <c r="Q176" s="106" t="inlineStr"/>
      <c r="R176" s="106" t="inlineStr"/>
      <c r="S176" s="106">
        <f>G176*BS!$B$9</f>
        <v/>
      </c>
      <c r="T176" s="106">
        <f>H176*BS!$B$9</f>
        <v/>
      </c>
      <c r="U176" s="107">
        <f>I139</f>
        <v/>
      </c>
      <c r="V176" s="927" t="n"/>
      <c r="W176" s="927" t="n"/>
    </row>
    <row r="177">
      <c r="A177" s="618" t="n"/>
      <c r="B177" s="102" t="inlineStr">
        <is>
          <t>Customer list Accumulated depreciation Balance at31 December 2022</t>
        </is>
      </c>
      <c r="C177" s="939" t="n"/>
      <c r="D177" s="939" t="n"/>
      <c r="E177" s="939" t="n"/>
      <c r="F177" s="939" t="n"/>
      <c r="G177" s="939" t="n">
        <v>0</v>
      </c>
      <c r="H177" s="939" t="n">
        <v>357540</v>
      </c>
      <c r="I177" s="928" t="n"/>
      <c r="N177" s="105">
        <f>B177</f>
        <v/>
      </c>
      <c r="O177" s="106" t="inlineStr"/>
      <c r="P177" s="106" t="inlineStr"/>
      <c r="Q177" s="106" t="inlineStr"/>
      <c r="R177" s="106" t="inlineStr"/>
      <c r="S177" s="106">
        <f>G177*BS!$B$9</f>
        <v/>
      </c>
      <c r="T177" s="106">
        <f>H177*BS!$B$9</f>
        <v/>
      </c>
      <c r="U177" s="107" t="n"/>
      <c r="V177" s="927" t="n"/>
      <c r="W177" s="927" t="n"/>
    </row>
    <row r="178">
      <c r="A178" s="618" t="n"/>
      <c r="B178" s="102" t="inlineStr">
        <is>
          <t>Customer list Carrying amount Balance at 31 December 2022</t>
        </is>
      </c>
      <c r="C178" s="939" t="n"/>
      <c r="D178" s="939" t="n"/>
      <c r="E178" s="939" t="n"/>
      <c r="F178" s="939" t="n"/>
      <c r="G178" s="939" t="n">
        <v>0</v>
      </c>
      <c r="H178" s="939" t="n">
        <v>374981</v>
      </c>
      <c r="I178" s="928" t="n"/>
      <c r="N178" s="105">
        <f>B178</f>
        <v/>
      </c>
      <c r="O178" s="106" t="inlineStr"/>
      <c r="P178" s="106" t="inlineStr"/>
      <c r="Q178" s="106" t="inlineStr"/>
      <c r="R178" s="106" t="inlineStr"/>
      <c r="S178" s="106">
        <f>G178*BS!$B$9</f>
        <v/>
      </c>
      <c r="T178" s="106">
        <f>H178*BS!$B$9</f>
        <v/>
      </c>
      <c r="U178" s="107">
        <f>I141</f>
        <v/>
      </c>
      <c r="V178" s="927" t="n"/>
      <c r="W178" s="927" t="n"/>
    </row>
    <row r="179">
      <c r="A179" s="618" t="n"/>
      <c r="B179" s="102" t="n"/>
      <c r="C179" s="939" t="n"/>
      <c r="D179" s="939" t="n"/>
      <c r="E179" s="939" t="n"/>
      <c r="F179" s="939" t="n"/>
      <c r="G179" s="939" t="n"/>
      <c r="H179" s="939" t="n"/>
      <c r="I179" s="928" t="n"/>
      <c r="N179" s="105" t="inlineStr"/>
      <c r="O179" s="106" t="inlineStr"/>
      <c r="P179" s="106" t="inlineStr"/>
      <c r="Q179" s="106" t="inlineStr"/>
      <c r="R179" s="106" t="inlineStr"/>
      <c r="S179" s="106" t="inlineStr"/>
      <c r="T179" s="106" t="inlineStr"/>
      <c r="U179" s="107">
        <f>I142</f>
        <v/>
      </c>
      <c r="V179" s="927" t="n"/>
      <c r="W179" s="927" t="n"/>
    </row>
    <row r="180">
      <c r="A180" s="618" t="n"/>
      <c r="B180" s="102" t="n"/>
      <c r="C180" s="939" t="n"/>
      <c r="D180" s="939" t="n"/>
      <c r="E180" s="939" t="n"/>
      <c r="F180" s="939" t="n"/>
      <c r="G180" s="939" t="n"/>
      <c r="H180" s="939" t="n"/>
      <c r="I180" s="928" t="n"/>
      <c r="N180" s="105" t="inlineStr"/>
      <c r="O180" s="106" t="inlineStr"/>
      <c r="P180" s="106" t="inlineStr"/>
      <c r="Q180" s="106" t="inlineStr"/>
      <c r="R180" s="106" t="inlineStr"/>
      <c r="S180" s="106" t="inlineStr"/>
      <c r="T180" s="106" t="inlineStr"/>
      <c r="U180" s="107">
        <f>I143</f>
        <v/>
      </c>
      <c r="V180" s="927" t="n"/>
      <c r="W180" s="927" t="n"/>
    </row>
    <row r="181">
      <c r="A181" s="618" t="inlineStr">
        <is>
          <t>K21</t>
        </is>
      </c>
      <c r="B181" s="96" t="inlineStr">
        <is>
          <t xml:space="preserve">Total </t>
        </is>
      </c>
      <c r="C181" s="940">
        <f>SUM(INDIRECT(ADDRESS(MATCH("K20",$A:$A,0)+1,COLUMN(C$12),4)&amp;":"&amp;ADDRESS(MATCH("K21",$A:$A,0)-1,COLUMN(C$12),4)))</f>
        <v/>
      </c>
      <c r="D181" s="940">
        <f>SUM(INDIRECT(ADDRESS(MATCH("K20",$A:$A,0)+1,COLUMN(D$12),4)&amp;":"&amp;ADDRESS(MATCH("K21",$A:$A,0)-1,COLUMN(D$12),4)))</f>
        <v/>
      </c>
      <c r="E181" s="940">
        <f>SUM(INDIRECT(ADDRESS(MATCH("K20",$A:$A,0)+1,COLUMN(E$12),4)&amp;":"&amp;ADDRESS(MATCH("K21",$A:$A,0)-1,COLUMN(E$12),4)))</f>
        <v/>
      </c>
      <c r="F181" s="940">
        <f>SUM(INDIRECT(ADDRESS(MATCH("K20",$A:$A,0)+1,COLUMN(F$12),4)&amp;":"&amp;ADDRESS(MATCH("K21",$A:$A,0)-1,COLUMN(F$12),4)))</f>
        <v/>
      </c>
      <c r="G181" s="940">
        <f>SUM(INDIRECT(ADDRESS(MATCH("K20",$A:$A,0)+1,COLUMN(G$12),4)&amp;":"&amp;ADDRESS(MATCH("K21",$A:$A,0)-1,COLUMN(G$12),4)))</f>
        <v/>
      </c>
      <c r="H181" s="940">
        <f>SUM(INDIRECT(ADDRESS(MATCH("K20",$A:$A,0)+1,COLUMN(H$12),4)&amp;":"&amp;ADDRESS(MATCH("K21",$A:$A,0)-1,COLUMN(H$12),4)))</f>
        <v/>
      </c>
      <c r="I181" s="934" t="n"/>
      <c r="J181" s="85" t="n"/>
      <c r="K181" s="85" t="n"/>
      <c r="L181" s="85" t="n"/>
      <c r="M181" s="85" t="n"/>
      <c r="N181" s="114">
        <f>B181</f>
        <v/>
      </c>
      <c r="O181" s="156">
        <f>C181*BS!$B$9</f>
        <v/>
      </c>
      <c r="P181" s="156">
        <f>D181*BS!$B$9</f>
        <v/>
      </c>
      <c r="Q181" s="156">
        <f>E181*BS!$B$9</f>
        <v/>
      </c>
      <c r="R181" s="156">
        <f>F181*BS!$B$9</f>
        <v/>
      </c>
      <c r="S181" s="156">
        <f>G181*BS!$B$9</f>
        <v/>
      </c>
      <c r="T181" s="156">
        <f>H181*BS!$B$9</f>
        <v/>
      </c>
      <c r="U181" s="157">
        <f>I144</f>
        <v/>
      </c>
      <c r="V181" s="941" t="n"/>
      <c r="W181" s="941" t="n"/>
      <c r="X181" s="85" t="n"/>
      <c r="Y181" s="85" t="n"/>
      <c r="Z181" s="85" t="n"/>
      <c r="AA181" s="85" t="n"/>
      <c r="AB181" s="85" t="n"/>
      <c r="AC181" s="85" t="n"/>
      <c r="AD181" s="85" t="n"/>
      <c r="AE181" s="85" t="n"/>
      <c r="AF181" s="85" t="n"/>
      <c r="AG181" s="85" t="n"/>
      <c r="AH181" s="85" t="n"/>
      <c r="AI181" s="85" t="n"/>
      <c r="AJ181" s="85" t="n"/>
      <c r="AK181" s="85" t="n"/>
      <c r="AL181" s="85" t="n"/>
      <c r="AM181" s="85" t="n"/>
      <c r="AN181" s="85" t="n"/>
      <c r="AO181" s="85" t="n"/>
      <c r="AP181" s="85" t="n"/>
      <c r="AQ181" s="85" t="n"/>
      <c r="AR181" s="85" t="n"/>
      <c r="AS181" s="85" t="n"/>
      <c r="AT181" s="85" t="n"/>
      <c r="AU181" s="85" t="n"/>
      <c r="AV181" s="85" t="n"/>
      <c r="AW181" s="85" t="n"/>
      <c r="AX181" s="85" t="n"/>
      <c r="AY181" s="85" t="n"/>
      <c r="AZ181" s="85" t="n"/>
      <c r="BA181" s="85" t="n"/>
      <c r="BB181" s="85" t="n"/>
      <c r="BC181" s="85" t="n"/>
      <c r="BD181" s="85" t="n"/>
      <c r="BE181" s="85" t="n"/>
      <c r="BF181" s="85" t="n"/>
      <c r="BG181" s="85" t="n"/>
      <c r="BH181" s="85" t="n"/>
      <c r="BI181" s="85" t="n"/>
      <c r="BJ181" s="85" t="n"/>
      <c r="BK181" s="85" t="n"/>
      <c r="BL181" s="85" t="n"/>
      <c r="BM181" s="85" t="n"/>
      <c r="BN181" s="85" t="n"/>
      <c r="BO181" s="85" t="n"/>
      <c r="BP181" s="85" t="n"/>
      <c r="BQ181" s="85" t="n"/>
      <c r="BR181" s="85" t="n"/>
      <c r="BS181" s="85" t="n"/>
      <c r="BT181" s="85" t="n"/>
      <c r="BU181" s="85" t="n"/>
      <c r="BV181" s="85" t="n"/>
      <c r="BW181" s="85" t="n"/>
      <c r="BX181" s="85" t="n"/>
      <c r="BY181" s="85" t="n"/>
      <c r="BZ181" s="85" t="n"/>
      <c r="CA181" s="85" t="n"/>
      <c r="CB181" s="85" t="n"/>
      <c r="CC181" s="85" t="n"/>
      <c r="CD181" s="85" t="n"/>
      <c r="CE181" s="85" t="n"/>
      <c r="CF181" s="85" t="n"/>
      <c r="CG181" s="85" t="n"/>
      <c r="CH181" s="85" t="n"/>
      <c r="CI181" s="85" t="n"/>
      <c r="CJ181" s="85" t="n"/>
      <c r="CK181" s="85" t="n"/>
      <c r="CL181" s="85" t="n"/>
      <c r="CM181" s="85" t="n"/>
      <c r="CN181" s="85" t="n"/>
      <c r="CO181" s="85" t="n"/>
      <c r="CP181" s="85" t="n"/>
      <c r="CQ181" s="85" t="n"/>
      <c r="CR181" s="85" t="n"/>
      <c r="CS181" s="85" t="n"/>
      <c r="CT181" s="85" t="n"/>
      <c r="CU181" s="85" t="n"/>
      <c r="CV181" s="85" t="n"/>
      <c r="CW181" s="85" t="n"/>
      <c r="CX181" s="85" t="n"/>
      <c r="CY181" s="85" t="n"/>
      <c r="CZ181" s="85" t="n"/>
      <c r="DA181" s="85" t="n"/>
      <c r="DB181" s="85" t="n"/>
      <c r="DC181" s="85" t="n"/>
      <c r="DD181" s="85" t="n"/>
      <c r="DE181" s="85" t="n"/>
      <c r="DF181" s="85" t="n"/>
      <c r="DG181" s="85" t="n"/>
      <c r="DH181" s="85" t="n"/>
      <c r="DI181" s="85" t="n"/>
      <c r="DJ181" s="85" t="n"/>
      <c r="DK181" s="85" t="n"/>
      <c r="DL181" s="85" t="n"/>
      <c r="DM181" s="85" t="n"/>
      <c r="DN181" s="85" t="n"/>
      <c r="DO181" s="85" t="n"/>
      <c r="DP181" s="85" t="n"/>
      <c r="DQ181" s="85" t="n"/>
      <c r="DR181" s="85" t="n"/>
      <c r="DS181" s="85" t="n"/>
      <c r="DT181" s="85" t="n"/>
      <c r="DU181" s="85" t="n"/>
      <c r="DV181" s="85" t="n"/>
      <c r="DW181" s="85" t="n"/>
      <c r="DX181" s="85" t="n"/>
      <c r="DY181" s="85" t="n"/>
      <c r="DZ181" s="85" t="n"/>
      <c r="EA181" s="85" t="n"/>
      <c r="EB181" s="85" t="n"/>
      <c r="EC181" s="85" t="n"/>
      <c r="ED181" s="85" t="n"/>
      <c r="EE181" s="85" t="n"/>
      <c r="EF181" s="85" t="n"/>
      <c r="EG181" s="85" t="n"/>
      <c r="EH181" s="85" t="n"/>
      <c r="EI181" s="85" t="n"/>
      <c r="EJ181" s="85" t="n"/>
      <c r="EK181" s="85" t="n"/>
      <c r="EL181" s="85" t="n"/>
      <c r="EM181" s="85" t="n"/>
      <c r="EN181" s="85" t="n"/>
      <c r="EO181" s="85" t="n"/>
      <c r="EP181" s="85" t="n"/>
      <c r="EQ181" s="85" t="n"/>
      <c r="ER181" s="85" t="n"/>
      <c r="ES181" s="85" t="n"/>
      <c r="ET181" s="85" t="n"/>
      <c r="EU181" s="85" t="n"/>
      <c r="EV181" s="85" t="n"/>
      <c r="EW181" s="85" t="n"/>
      <c r="EX181" s="85" t="n"/>
      <c r="EY181" s="85" t="n"/>
      <c r="EZ181" s="85" t="n"/>
      <c r="FA181" s="85" t="n"/>
      <c r="FB181" s="85" t="n"/>
      <c r="FC181" s="85" t="n"/>
      <c r="FD181" s="85" t="n"/>
      <c r="FE181" s="85" t="n"/>
      <c r="FF181" s="85" t="n"/>
      <c r="FG181" s="85" t="n"/>
      <c r="FH181" s="85" t="n"/>
      <c r="FI181" s="85" t="n"/>
      <c r="FJ181" s="85" t="n"/>
      <c r="FK181" s="85" t="n"/>
      <c r="FL181" s="85" t="n"/>
      <c r="FM181" s="85" t="n"/>
      <c r="FN181" s="85" t="n"/>
      <c r="FO181" s="85" t="n"/>
      <c r="FP181" s="85" t="n"/>
      <c r="FQ181" s="85" t="n"/>
      <c r="FR181" s="85" t="n"/>
      <c r="FS181" s="85" t="n"/>
      <c r="FT181" s="85" t="n"/>
      <c r="FU181" s="85" t="n"/>
      <c r="FV181" s="85" t="n"/>
      <c r="FW181" s="85" t="n"/>
      <c r="FX181" s="85" t="n"/>
      <c r="FY181" s="85" t="n"/>
      <c r="FZ181" s="85" t="n"/>
      <c r="GA181" s="85" t="n"/>
      <c r="GB181" s="85" t="n"/>
      <c r="GC181" s="85" t="n"/>
      <c r="GD181" s="85" t="n"/>
      <c r="GE181" s="85" t="n"/>
      <c r="GF181" s="85" t="n"/>
      <c r="GG181" s="85" t="n"/>
      <c r="GH181" s="85" t="n"/>
      <c r="GI181" s="85" t="n"/>
      <c r="GJ181" s="85" t="n"/>
      <c r="GK181" s="85" t="n"/>
      <c r="GL181" s="85" t="n"/>
      <c r="GM181" s="85" t="n"/>
      <c r="GN181" s="85" t="n"/>
      <c r="GO181" s="85" t="n"/>
      <c r="GP181" s="85" t="n"/>
      <c r="GQ181" s="85" t="n"/>
      <c r="GR181" s="85" t="n"/>
      <c r="GS181" s="85" t="n"/>
      <c r="GT181" s="85" t="n"/>
      <c r="GU181" s="85" t="n"/>
      <c r="GV181" s="85" t="n"/>
      <c r="GW181" s="85" t="n"/>
      <c r="GX181" s="85" t="n"/>
      <c r="GY181" s="85" t="n"/>
      <c r="GZ181" s="85" t="n"/>
      <c r="HA181" s="85" t="n"/>
      <c r="HB181" s="85" t="n"/>
      <c r="HC181" s="85" t="n"/>
      <c r="HD181" s="85" t="n"/>
      <c r="HE181" s="85" t="n"/>
      <c r="HF181" s="85" t="n"/>
      <c r="HG181" s="85" t="n"/>
      <c r="HH181" s="85" t="n"/>
      <c r="HI181" s="85" t="n"/>
      <c r="HJ181" s="85" t="n"/>
      <c r="HK181" s="85" t="n"/>
      <c r="HL181" s="85" t="n"/>
      <c r="HM181" s="85" t="n"/>
      <c r="HN181" s="85" t="n"/>
      <c r="HO181" s="85" t="n"/>
      <c r="HP181" s="85" t="n"/>
      <c r="HQ181" s="85" t="n"/>
      <c r="HR181" s="85" t="n"/>
      <c r="HS181" s="85" t="n"/>
      <c r="HT181" s="85" t="n"/>
      <c r="HU181" s="85" t="n"/>
      <c r="HV181" s="85" t="n"/>
      <c r="HW181" s="85" t="n"/>
      <c r="HX181" s="85" t="n"/>
      <c r="HY181" s="85" t="n"/>
      <c r="HZ181" s="85" t="n"/>
      <c r="IA181" s="85" t="n"/>
      <c r="IB181" s="85" t="n"/>
      <c r="IC181" s="85" t="n"/>
      <c r="ID181" s="85" t="n"/>
      <c r="IE181" s="85" t="n"/>
      <c r="IF181" s="85" t="n"/>
      <c r="IG181" s="85" t="n"/>
      <c r="IH181" s="85" t="n"/>
      <c r="II181" s="85" t="n"/>
      <c r="IJ181" s="85" t="n"/>
      <c r="IK181" s="85" t="n"/>
      <c r="IL181" s="85" t="n"/>
      <c r="IM181" s="85" t="n"/>
      <c r="IN181" s="85" t="n"/>
      <c r="IO181" s="85" t="n"/>
      <c r="IP181" s="85" t="n"/>
      <c r="IQ181" s="85" t="n"/>
      <c r="IR181" s="85" t="n"/>
      <c r="IS181" s="85" t="n"/>
      <c r="IT181" s="85" t="n"/>
      <c r="IU181" s="85" t="n"/>
      <c r="IV181" s="85" t="n"/>
      <c r="IW181" s="85" t="n"/>
      <c r="IX181" s="85" t="n"/>
      <c r="IY181" s="85" t="n"/>
      <c r="IZ181" s="85" t="n"/>
      <c r="JA181" s="85" t="n"/>
      <c r="JB181" s="85" t="n"/>
      <c r="JC181" s="85" t="n"/>
      <c r="JD181" s="85" t="n"/>
      <c r="JE181" s="85" t="n"/>
      <c r="JF181" s="85" t="n"/>
      <c r="JG181" s="85" t="n"/>
      <c r="JH181" s="85" t="n"/>
      <c r="JI181" s="85" t="n"/>
      <c r="JJ181" s="85" t="n"/>
      <c r="JK181" s="85" t="n"/>
      <c r="JL181" s="85" t="n"/>
      <c r="JM181" s="85" t="n"/>
      <c r="JN181" s="85" t="n"/>
      <c r="JO181" s="85" t="n"/>
      <c r="JP181" s="85" t="n"/>
      <c r="JQ181" s="85" t="n"/>
      <c r="JR181" s="85" t="n"/>
      <c r="JS181" s="85" t="n"/>
      <c r="JT181" s="85" t="n"/>
      <c r="JU181" s="85" t="n"/>
      <c r="JV181" s="85" t="n"/>
      <c r="JW181" s="85" t="n"/>
      <c r="JX181" s="85" t="n"/>
      <c r="JY181" s="85" t="n"/>
      <c r="JZ181" s="85" t="n"/>
      <c r="KA181" s="85" t="n"/>
      <c r="KB181" s="85" t="n"/>
      <c r="KC181" s="85" t="n"/>
      <c r="KD181" s="85" t="n"/>
      <c r="KE181" s="85" t="n"/>
      <c r="KF181" s="85" t="n"/>
      <c r="KG181" s="85" t="n"/>
      <c r="KH181" s="85" t="n"/>
      <c r="KI181" s="85" t="n"/>
      <c r="KJ181" s="85" t="n"/>
      <c r="KK181" s="85" t="n"/>
      <c r="KL181" s="85" t="n"/>
      <c r="KM181" s="85" t="n"/>
      <c r="KN181" s="85" t="n"/>
      <c r="KO181" s="85" t="n"/>
      <c r="KP181" s="85" t="n"/>
      <c r="KQ181" s="85" t="n"/>
      <c r="KR181" s="85" t="n"/>
      <c r="KS181" s="85" t="n"/>
      <c r="KT181" s="85" t="n"/>
      <c r="KU181" s="85" t="n"/>
      <c r="KV181" s="85" t="n"/>
      <c r="KW181" s="85" t="n"/>
      <c r="KX181" s="85" t="n"/>
      <c r="KY181" s="85" t="n"/>
      <c r="KZ181" s="85" t="n"/>
      <c r="LA181" s="85" t="n"/>
      <c r="LB181" s="85" t="n"/>
      <c r="LC181" s="85" t="n"/>
      <c r="LD181" s="85" t="n"/>
      <c r="LE181" s="85" t="n"/>
      <c r="LF181" s="85" t="n"/>
      <c r="LG181" s="85" t="n"/>
      <c r="LH181" s="85" t="n"/>
      <c r="LI181" s="85" t="n"/>
      <c r="LJ181" s="85" t="n"/>
      <c r="LK181" s="85" t="n"/>
      <c r="LL181" s="85" t="n"/>
      <c r="LM181" s="85" t="n"/>
      <c r="LN181" s="85" t="n"/>
      <c r="LO181" s="85" t="n"/>
      <c r="LP181" s="85" t="n"/>
      <c r="LQ181" s="85" t="n"/>
      <c r="LR181" s="85" t="n"/>
      <c r="LS181" s="85" t="n"/>
    </row>
    <row r="182">
      <c r="A182" s="618" t="n"/>
      <c r="B182" s="102" t="n"/>
      <c r="C182" s="939" t="n"/>
      <c r="D182" s="939" t="n"/>
      <c r="E182" s="939" t="n"/>
      <c r="F182" s="939" t="n"/>
      <c r="G182" s="939" t="n"/>
      <c r="H182" s="939" t="n"/>
      <c r="I182" s="928" t="n"/>
      <c r="N182" s="105" t="inlineStr"/>
      <c r="O182" s="106" t="inlineStr"/>
      <c r="P182" s="106" t="inlineStr"/>
      <c r="Q182" s="106" t="inlineStr"/>
      <c r="R182" s="106" t="inlineStr"/>
      <c r="S182" s="106" t="inlineStr"/>
      <c r="T182" s="106" t="inlineStr"/>
      <c r="U182" s="107" t="n"/>
      <c r="V182" s="927" t="n"/>
      <c r="W182" s="927" t="n"/>
    </row>
    <row r="183">
      <c r="A183" s="618" t="inlineStr">
        <is>
          <t>K22</t>
        </is>
      </c>
      <c r="B183" s="96" t="inlineStr">
        <is>
          <t>Investments</t>
        </is>
      </c>
      <c r="C183" s="158" t="n"/>
      <c r="D183" s="158" t="n"/>
      <c r="E183" s="158" t="n"/>
      <c r="F183" s="158" t="n"/>
      <c r="G183" s="158" t="n"/>
      <c r="H183" s="158" t="n"/>
      <c r="I183" s="955" t="n"/>
      <c r="J183" s="85" t="n"/>
      <c r="K183" s="85" t="n"/>
      <c r="L183" s="85" t="n"/>
      <c r="M183" s="85" t="n"/>
      <c r="N183" s="114">
        <f>B183</f>
        <v/>
      </c>
      <c r="O183" s="115" t="inlineStr"/>
      <c r="P183" s="115" t="inlineStr"/>
      <c r="Q183" s="115" t="inlineStr"/>
      <c r="R183" s="115" t="inlineStr"/>
      <c r="S183" s="115" t="inlineStr"/>
      <c r="T183" s="115" t="inlineStr"/>
      <c r="U183" s="123" t="n"/>
      <c r="V183" s="936" t="n"/>
      <c r="W183" s="936" t="n"/>
      <c r="X183" s="85" t="n"/>
      <c r="Y183" s="85" t="n"/>
      <c r="Z183" s="85" t="n"/>
      <c r="AA183" s="85" t="n"/>
      <c r="AB183" s="85" t="n"/>
      <c r="AC183" s="85" t="n"/>
      <c r="AD183" s="85" t="n"/>
      <c r="AE183" s="85" t="n"/>
      <c r="AF183" s="85" t="n"/>
      <c r="AG183" s="85" t="n"/>
      <c r="AH183" s="85" t="n"/>
      <c r="AI183" s="85" t="n"/>
      <c r="AJ183" s="85" t="n"/>
      <c r="AK183" s="85" t="n"/>
      <c r="AL183" s="85" t="n"/>
      <c r="AM183" s="85" t="n"/>
      <c r="AN183" s="85" t="n"/>
      <c r="AO183" s="85" t="n"/>
      <c r="AP183" s="85" t="n"/>
      <c r="AQ183" s="85" t="n"/>
      <c r="AR183" s="85" t="n"/>
      <c r="AS183" s="85" t="n"/>
      <c r="AT183" s="85" t="n"/>
      <c r="AU183" s="85" t="n"/>
      <c r="AV183" s="85" t="n"/>
      <c r="AW183" s="85" t="n"/>
      <c r="AX183" s="85" t="n"/>
      <c r="AY183" s="85" t="n"/>
      <c r="AZ183" s="85" t="n"/>
      <c r="BA183" s="85" t="n"/>
      <c r="BB183" s="85" t="n"/>
      <c r="BC183" s="85" t="n"/>
      <c r="BD183" s="85" t="n"/>
      <c r="BE183" s="85" t="n"/>
      <c r="BF183" s="85" t="n"/>
      <c r="BG183" s="85" t="n"/>
      <c r="BH183" s="85" t="n"/>
      <c r="BI183" s="85" t="n"/>
      <c r="BJ183" s="85" t="n"/>
      <c r="BK183" s="85" t="n"/>
      <c r="BL183" s="85" t="n"/>
      <c r="BM183" s="85" t="n"/>
      <c r="BN183" s="85" t="n"/>
      <c r="BO183" s="85" t="n"/>
      <c r="BP183" s="85" t="n"/>
      <c r="BQ183" s="85" t="n"/>
      <c r="BR183" s="85" t="n"/>
      <c r="BS183" s="85" t="n"/>
      <c r="BT183" s="85" t="n"/>
      <c r="BU183" s="85" t="n"/>
      <c r="BV183" s="85" t="n"/>
      <c r="BW183" s="85" t="n"/>
      <c r="BX183" s="85" t="n"/>
      <c r="BY183" s="85" t="n"/>
      <c r="BZ183" s="85" t="n"/>
      <c r="CA183" s="85" t="n"/>
      <c r="CB183" s="85" t="n"/>
      <c r="CC183" s="85" t="n"/>
      <c r="CD183" s="85" t="n"/>
      <c r="CE183" s="85" t="n"/>
      <c r="CF183" s="85" t="n"/>
      <c r="CG183" s="85" t="n"/>
      <c r="CH183" s="85" t="n"/>
      <c r="CI183" s="85" t="n"/>
      <c r="CJ183" s="85" t="n"/>
      <c r="CK183" s="85" t="n"/>
      <c r="CL183" s="85" t="n"/>
      <c r="CM183" s="85" t="n"/>
      <c r="CN183" s="85" t="n"/>
      <c r="CO183" s="85" t="n"/>
      <c r="CP183" s="85" t="n"/>
      <c r="CQ183" s="85" t="n"/>
      <c r="CR183" s="85" t="n"/>
      <c r="CS183" s="85" t="n"/>
      <c r="CT183" s="85" t="n"/>
      <c r="CU183" s="85" t="n"/>
      <c r="CV183" s="85" t="n"/>
      <c r="CW183" s="85" t="n"/>
      <c r="CX183" s="85" t="n"/>
      <c r="CY183" s="85" t="n"/>
      <c r="CZ183" s="85" t="n"/>
      <c r="DA183" s="85" t="n"/>
      <c r="DB183" s="85" t="n"/>
      <c r="DC183" s="85" t="n"/>
      <c r="DD183" s="85" t="n"/>
      <c r="DE183" s="85" t="n"/>
      <c r="DF183" s="85" t="n"/>
      <c r="DG183" s="85" t="n"/>
      <c r="DH183" s="85" t="n"/>
      <c r="DI183" s="85" t="n"/>
      <c r="DJ183" s="85" t="n"/>
      <c r="DK183" s="85" t="n"/>
      <c r="DL183" s="85" t="n"/>
      <c r="DM183" s="85" t="n"/>
      <c r="DN183" s="85" t="n"/>
      <c r="DO183" s="85" t="n"/>
      <c r="DP183" s="85" t="n"/>
      <c r="DQ183" s="85" t="n"/>
      <c r="DR183" s="85" t="n"/>
      <c r="DS183" s="85" t="n"/>
      <c r="DT183" s="85" t="n"/>
      <c r="DU183" s="85" t="n"/>
      <c r="DV183" s="85" t="n"/>
      <c r="DW183" s="85" t="n"/>
      <c r="DX183" s="85" t="n"/>
      <c r="DY183" s="85" t="n"/>
      <c r="DZ183" s="85" t="n"/>
      <c r="EA183" s="85" t="n"/>
      <c r="EB183" s="85" t="n"/>
      <c r="EC183" s="85" t="n"/>
      <c r="ED183" s="85" t="n"/>
      <c r="EE183" s="85" t="n"/>
      <c r="EF183" s="85" t="n"/>
      <c r="EG183" s="85" t="n"/>
      <c r="EH183" s="85" t="n"/>
      <c r="EI183" s="85" t="n"/>
      <c r="EJ183" s="85" t="n"/>
      <c r="EK183" s="85" t="n"/>
      <c r="EL183" s="85" t="n"/>
      <c r="EM183" s="85" t="n"/>
      <c r="EN183" s="85" t="n"/>
      <c r="EO183" s="85" t="n"/>
      <c r="EP183" s="85" t="n"/>
      <c r="EQ183" s="85" t="n"/>
      <c r="ER183" s="85" t="n"/>
      <c r="ES183" s="85" t="n"/>
      <c r="ET183" s="85" t="n"/>
      <c r="EU183" s="85" t="n"/>
      <c r="EV183" s="85" t="n"/>
      <c r="EW183" s="85" t="n"/>
      <c r="EX183" s="85" t="n"/>
      <c r="EY183" s="85" t="n"/>
      <c r="EZ183" s="85" t="n"/>
      <c r="FA183" s="85" t="n"/>
      <c r="FB183" s="85" t="n"/>
      <c r="FC183" s="85" t="n"/>
      <c r="FD183" s="85" t="n"/>
      <c r="FE183" s="85" t="n"/>
      <c r="FF183" s="85" t="n"/>
      <c r="FG183" s="85" t="n"/>
      <c r="FH183" s="85" t="n"/>
      <c r="FI183" s="85" t="n"/>
      <c r="FJ183" s="85" t="n"/>
      <c r="FK183" s="85" t="n"/>
      <c r="FL183" s="85" t="n"/>
      <c r="FM183" s="85" t="n"/>
      <c r="FN183" s="85" t="n"/>
      <c r="FO183" s="85" t="n"/>
      <c r="FP183" s="85" t="n"/>
      <c r="FQ183" s="85" t="n"/>
      <c r="FR183" s="85" t="n"/>
      <c r="FS183" s="85" t="n"/>
      <c r="FT183" s="85" t="n"/>
      <c r="FU183" s="85" t="n"/>
      <c r="FV183" s="85" t="n"/>
      <c r="FW183" s="85" t="n"/>
      <c r="FX183" s="85" t="n"/>
      <c r="FY183" s="85" t="n"/>
      <c r="FZ183" s="85" t="n"/>
      <c r="GA183" s="85" t="n"/>
      <c r="GB183" s="85" t="n"/>
      <c r="GC183" s="85" t="n"/>
      <c r="GD183" s="85" t="n"/>
      <c r="GE183" s="85" t="n"/>
      <c r="GF183" s="85" t="n"/>
      <c r="GG183" s="85" t="n"/>
      <c r="GH183" s="85" t="n"/>
      <c r="GI183" s="85" t="n"/>
      <c r="GJ183" s="85" t="n"/>
      <c r="GK183" s="85" t="n"/>
      <c r="GL183" s="85" t="n"/>
      <c r="GM183" s="85" t="n"/>
      <c r="GN183" s="85" t="n"/>
      <c r="GO183" s="85" t="n"/>
      <c r="GP183" s="85" t="n"/>
      <c r="GQ183" s="85" t="n"/>
      <c r="GR183" s="85" t="n"/>
      <c r="GS183" s="85" t="n"/>
      <c r="GT183" s="85" t="n"/>
      <c r="GU183" s="85" t="n"/>
      <c r="GV183" s="85" t="n"/>
      <c r="GW183" s="85" t="n"/>
      <c r="GX183" s="85" t="n"/>
      <c r="GY183" s="85" t="n"/>
      <c r="GZ183" s="85" t="n"/>
      <c r="HA183" s="85" t="n"/>
      <c r="HB183" s="85" t="n"/>
      <c r="HC183" s="85" t="n"/>
      <c r="HD183" s="85" t="n"/>
      <c r="HE183" s="85" t="n"/>
      <c r="HF183" s="85" t="n"/>
      <c r="HG183" s="85" t="n"/>
      <c r="HH183" s="85" t="n"/>
      <c r="HI183" s="85" t="n"/>
      <c r="HJ183" s="85" t="n"/>
      <c r="HK183" s="85" t="n"/>
      <c r="HL183" s="85" t="n"/>
      <c r="HM183" s="85" t="n"/>
      <c r="HN183" s="85" t="n"/>
      <c r="HO183" s="85" t="n"/>
      <c r="HP183" s="85" t="n"/>
      <c r="HQ183" s="85" t="n"/>
      <c r="HR183" s="85" t="n"/>
      <c r="HS183" s="85" t="n"/>
      <c r="HT183" s="85" t="n"/>
      <c r="HU183" s="85" t="n"/>
      <c r="HV183" s="85" t="n"/>
      <c r="HW183" s="85" t="n"/>
      <c r="HX183" s="85" t="n"/>
      <c r="HY183" s="85" t="n"/>
      <c r="HZ183" s="85" t="n"/>
      <c r="IA183" s="85" t="n"/>
      <c r="IB183" s="85" t="n"/>
      <c r="IC183" s="85" t="n"/>
      <c r="ID183" s="85" t="n"/>
      <c r="IE183" s="85" t="n"/>
      <c r="IF183" s="85" t="n"/>
      <c r="IG183" s="85" t="n"/>
      <c r="IH183" s="85" t="n"/>
      <c r="II183" s="85" t="n"/>
      <c r="IJ183" s="85" t="n"/>
      <c r="IK183" s="85" t="n"/>
      <c r="IL183" s="85" t="n"/>
      <c r="IM183" s="85" t="n"/>
      <c r="IN183" s="85" t="n"/>
      <c r="IO183" s="85" t="n"/>
      <c r="IP183" s="85" t="n"/>
      <c r="IQ183" s="85" t="n"/>
      <c r="IR183" s="85" t="n"/>
      <c r="IS183" s="85" t="n"/>
      <c r="IT183" s="85" t="n"/>
      <c r="IU183" s="85" t="n"/>
      <c r="IV183" s="85" t="n"/>
      <c r="IW183" s="85" t="n"/>
      <c r="IX183" s="85" t="n"/>
      <c r="IY183" s="85" t="n"/>
      <c r="IZ183" s="85" t="n"/>
      <c r="JA183" s="85" t="n"/>
      <c r="JB183" s="85" t="n"/>
      <c r="JC183" s="85" t="n"/>
      <c r="JD183" s="85" t="n"/>
      <c r="JE183" s="85" t="n"/>
      <c r="JF183" s="85" t="n"/>
      <c r="JG183" s="85" t="n"/>
      <c r="JH183" s="85" t="n"/>
      <c r="JI183" s="85" t="n"/>
      <c r="JJ183" s="85" t="n"/>
      <c r="JK183" s="85" t="n"/>
      <c r="JL183" s="85" t="n"/>
      <c r="JM183" s="85" t="n"/>
      <c r="JN183" s="85" t="n"/>
      <c r="JO183" s="85" t="n"/>
      <c r="JP183" s="85" t="n"/>
      <c r="JQ183" s="85" t="n"/>
      <c r="JR183" s="85" t="n"/>
      <c r="JS183" s="85" t="n"/>
      <c r="JT183" s="85" t="n"/>
      <c r="JU183" s="85" t="n"/>
      <c r="JV183" s="85" t="n"/>
      <c r="JW183" s="85" t="n"/>
      <c r="JX183" s="85" t="n"/>
      <c r="JY183" s="85" t="n"/>
      <c r="JZ183" s="85" t="n"/>
      <c r="KA183" s="85" t="n"/>
      <c r="KB183" s="85" t="n"/>
      <c r="KC183" s="85" t="n"/>
      <c r="KD183" s="85" t="n"/>
      <c r="KE183" s="85" t="n"/>
      <c r="KF183" s="85" t="n"/>
      <c r="KG183" s="85" t="n"/>
      <c r="KH183" s="85" t="n"/>
      <c r="KI183" s="85" t="n"/>
      <c r="KJ183" s="85" t="n"/>
      <c r="KK183" s="85" t="n"/>
      <c r="KL183" s="85" t="n"/>
      <c r="KM183" s="85" t="n"/>
      <c r="KN183" s="85" t="n"/>
      <c r="KO183" s="85" t="n"/>
      <c r="KP183" s="85" t="n"/>
      <c r="KQ183" s="85" t="n"/>
      <c r="KR183" s="85" t="n"/>
      <c r="KS183" s="85" t="n"/>
      <c r="KT183" s="85" t="n"/>
      <c r="KU183" s="85" t="n"/>
      <c r="KV183" s="85" t="n"/>
      <c r="KW183" s="85" t="n"/>
      <c r="KX183" s="85" t="n"/>
      <c r="KY183" s="85" t="n"/>
      <c r="KZ183" s="85" t="n"/>
      <c r="LA183" s="85" t="n"/>
      <c r="LB183" s="85" t="n"/>
      <c r="LC183" s="85" t="n"/>
      <c r="LD183" s="85" t="n"/>
      <c r="LE183" s="85" t="n"/>
      <c r="LF183" s="85" t="n"/>
      <c r="LG183" s="85" t="n"/>
      <c r="LH183" s="85" t="n"/>
      <c r="LI183" s="85" t="n"/>
      <c r="LJ183" s="85" t="n"/>
      <c r="LK183" s="85" t="n"/>
      <c r="LL183" s="85" t="n"/>
      <c r="LM183" s="85" t="n"/>
      <c r="LN183" s="85" t="n"/>
      <c r="LO183" s="85" t="n"/>
      <c r="LP183" s="85" t="n"/>
      <c r="LQ183" s="85" t="n"/>
      <c r="LR183" s="85" t="n"/>
      <c r="LS183" s="85" t="n"/>
    </row>
    <row r="184">
      <c r="A184" s="618" t="n"/>
      <c r="B184" s="102" t="n"/>
      <c r="C184" s="939" t="n"/>
      <c r="D184" s="939" t="n"/>
      <c r="E184" s="939" t="n"/>
      <c r="F184" s="939" t="n"/>
      <c r="G184" s="939" t="n"/>
      <c r="H184" s="939" t="n"/>
      <c r="I184" s="928" t="n"/>
      <c r="N184" s="105" t="inlineStr"/>
      <c r="O184" s="106" t="inlineStr"/>
      <c r="P184" s="106" t="inlineStr"/>
      <c r="Q184" s="106" t="inlineStr"/>
      <c r="R184" s="106" t="inlineStr"/>
      <c r="S184" s="106" t="inlineStr"/>
      <c r="T184" s="106" t="inlineStr"/>
      <c r="U184" s="929">
        <f>I147</f>
        <v/>
      </c>
      <c r="V184" s="927" t="n"/>
      <c r="W184" s="927" t="n"/>
    </row>
    <row r="185">
      <c r="A185" s="618" t="n"/>
      <c r="B185" s="140" t="n"/>
      <c r="C185" s="939" t="n"/>
      <c r="D185" s="939" t="n"/>
      <c r="E185" s="939" t="n"/>
      <c r="F185" s="939" t="n"/>
      <c r="G185" s="939" t="n"/>
      <c r="H185" s="939" t="n"/>
      <c r="I185" s="928" t="n"/>
      <c r="N185" s="105" t="inlineStr"/>
      <c r="O185" s="106" t="inlineStr"/>
      <c r="P185" s="106" t="inlineStr"/>
      <c r="Q185" s="106" t="inlineStr"/>
      <c r="R185" s="106" t="inlineStr"/>
      <c r="S185" s="106" t="inlineStr"/>
      <c r="T185" s="106" t="inlineStr"/>
      <c r="U185" s="929">
        <f>I148</f>
        <v/>
      </c>
      <c r="V185" s="927" t="n"/>
      <c r="W185" s="927" t="n"/>
    </row>
    <row r="186">
      <c r="A186" s="618" t="n"/>
      <c r="B186" s="102" t="n"/>
      <c r="C186" s="103" t="n"/>
      <c r="D186" s="103" t="n"/>
      <c r="E186" s="103" t="n"/>
      <c r="F186" s="103" t="n"/>
      <c r="G186" s="103" t="n"/>
      <c r="H186" s="103" t="n"/>
      <c r="I186" s="928" t="n"/>
      <c r="N186" s="105" t="inlineStr"/>
      <c r="O186" s="106" t="inlineStr"/>
      <c r="P186" s="106" t="inlineStr"/>
      <c r="Q186" s="106" t="inlineStr"/>
      <c r="R186" s="106" t="inlineStr"/>
      <c r="S186" s="106" t="inlineStr"/>
      <c r="T186" s="106" t="inlineStr"/>
      <c r="U186" s="107">
        <f>I149</f>
        <v/>
      </c>
      <c r="V186" s="927" t="n"/>
      <c r="W186" s="927" t="n"/>
    </row>
    <row r="187">
      <c r="A187" s="618" t="n"/>
      <c r="B187" s="102" t="n"/>
      <c r="C187" s="939" t="n"/>
      <c r="D187" s="939" t="n"/>
      <c r="E187" s="939" t="n"/>
      <c r="F187" s="939" t="n"/>
      <c r="G187" s="939" t="n"/>
      <c r="H187" s="939" t="n"/>
      <c r="I187" s="928" t="n"/>
      <c r="N187" s="105" t="inlineStr"/>
      <c r="O187" s="106" t="inlineStr"/>
      <c r="P187" s="106" t="inlineStr"/>
      <c r="Q187" s="106" t="inlineStr"/>
      <c r="R187" s="106" t="inlineStr"/>
      <c r="S187" s="106" t="inlineStr"/>
      <c r="T187" s="106" t="inlineStr"/>
      <c r="U187" s="107">
        <f>I150</f>
        <v/>
      </c>
      <c r="V187" s="927" t="n"/>
      <c r="W187" s="927" t="n"/>
    </row>
    <row r="188">
      <c r="A188" s="618" t="n"/>
      <c r="B188" s="102" t="n"/>
      <c r="C188" s="939" t="n"/>
      <c r="D188" s="939" t="n"/>
      <c r="E188" s="939" t="n"/>
      <c r="F188" s="939" t="n"/>
      <c r="G188" s="939" t="n"/>
      <c r="H188" s="939" t="n"/>
      <c r="I188" s="928" t="n"/>
      <c r="N188" s="105" t="inlineStr"/>
      <c r="O188" s="106" t="inlineStr"/>
      <c r="P188" s="106" t="inlineStr"/>
      <c r="Q188" s="106" t="inlineStr"/>
      <c r="R188" s="106" t="inlineStr"/>
      <c r="S188" s="106" t="inlineStr"/>
      <c r="T188" s="106" t="inlineStr"/>
      <c r="U188" s="107">
        <f>I151</f>
        <v/>
      </c>
      <c r="V188" s="927" t="n"/>
      <c r="W188" s="927" t="n"/>
    </row>
    <row r="189">
      <c r="A189" s="618" t="n"/>
      <c r="B189" s="102" t="n"/>
      <c r="C189" s="939" t="n"/>
      <c r="D189" s="939" t="n"/>
      <c r="E189" s="939" t="n"/>
      <c r="F189" s="939" t="n"/>
      <c r="G189" s="939" t="n"/>
      <c r="H189" s="939" t="n"/>
      <c r="I189" s="928" t="n"/>
      <c r="N189" s="105" t="inlineStr"/>
      <c r="O189" s="106" t="inlineStr"/>
      <c r="P189" s="106" t="inlineStr"/>
      <c r="Q189" s="106" t="inlineStr"/>
      <c r="R189" s="106" t="inlineStr"/>
      <c r="S189" s="106" t="inlineStr"/>
      <c r="T189" s="106" t="inlineStr"/>
      <c r="U189" s="107">
        <f>I152</f>
        <v/>
      </c>
      <c r="V189" s="927" t="n"/>
      <c r="W189" s="927" t="n"/>
    </row>
    <row r="190">
      <c r="A190" s="618" t="n"/>
      <c r="B190" s="102" t="n"/>
      <c r="C190" s="939" t="n"/>
      <c r="D190" s="939" t="n"/>
      <c r="E190" s="939" t="n"/>
      <c r="F190" s="939" t="n"/>
      <c r="G190" s="939" t="n"/>
      <c r="H190" s="939" t="n"/>
      <c r="I190" s="928" t="n"/>
      <c r="N190" s="105" t="inlineStr"/>
      <c r="O190" s="106" t="inlineStr"/>
      <c r="P190" s="106" t="inlineStr"/>
      <c r="Q190" s="106" t="inlineStr"/>
      <c r="R190" s="106" t="inlineStr"/>
      <c r="S190" s="106" t="inlineStr"/>
      <c r="T190" s="106" t="inlineStr"/>
      <c r="U190" s="107">
        <f>I153</f>
        <v/>
      </c>
      <c r="V190" s="927" t="n"/>
      <c r="W190" s="927" t="n"/>
    </row>
    <row r="191">
      <c r="A191" s="618" t="n"/>
      <c r="B191" s="102" t="n"/>
      <c r="C191" s="939" t="n"/>
      <c r="D191" s="939" t="n"/>
      <c r="E191" s="939" t="n"/>
      <c r="F191" s="939" t="n"/>
      <c r="G191" s="939" t="n"/>
      <c r="H191" s="939" t="n"/>
      <c r="I191" s="928" t="n"/>
      <c r="N191" s="105" t="inlineStr"/>
      <c r="O191" s="106" t="inlineStr"/>
      <c r="P191" s="106" t="inlineStr"/>
      <c r="Q191" s="106" t="inlineStr"/>
      <c r="R191" s="106" t="inlineStr"/>
      <c r="S191" s="106" t="inlineStr"/>
      <c r="T191" s="106" t="inlineStr"/>
      <c r="U191" s="107">
        <f>I154</f>
        <v/>
      </c>
      <c r="V191" s="927" t="n"/>
      <c r="W191" s="927" t="n"/>
    </row>
    <row r="192">
      <c r="A192" s="618" t="n"/>
      <c r="B192" s="102" t="n"/>
      <c r="C192" s="939" t="n"/>
      <c r="D192" s="939" t="n"/>
      <c r="E192" s="939" t="n"/>
      <c r="F192" s="939" t="n"/>
      <c r="G192" s="939" t="n"/>
      <c r="H192" s="939" t="n"/>
      <c r="I192" s="928" t="n"/>
      <c r="N192" s="105" t="inlineStr"/>
      <c r="O192" s="106" t="inlineStr"/>
      <c r="P192" s="106" t="inlineStr"/>
      <c r="Q192" s="106" t="inlineStr"/>
      <c r="R192" s="106" t="inlineStr"/>
      <c r="S192" s="106" t="inlineStr"/>
      <c r="T192" s="106" t="inlineStr"/>
      <c r="U192" s="107" t="n"/>
      <c r="V192" s="927" t="n"/>
      <c r="W192" s="927" t="n"/>
    </row>
    <row r="193">
      <c r="A193" s="618" t="n"/>
      <c r="B193" s="102" t="n"/>
      <c r="C193" s="939" t="n"/>
      <c r="D193" s="939" t="n"/>
      <c r="E193" s="939" t="n"/>
      <c r="F193" s="939" t="n"/>
      <c r="G193" s="939" t="n"/>
      <c r="H193" s="939" t="n"/>
      <c r="I193" s="928" t="n"/>
      <c r="N193" s="105" t="inlineStr"/>
      <c r="O193" s="106" t="inlineStr"/>
      <c r="P193" s="106" t="inlineStr"/>
      <c r="Q193" s="106" t="inlineStr"/>
      <c r="R193" s="106" t="inlineStr"/>
      <c r="S193" s="106" t="inlineStr"/>
      <c r="T193" s="106" t="inlineStr"/>
      <c r="U193" s="107">
        <f>I156</f>
        <v/>
      </c>
      <c r="V193" s="927" t="n"/>
      <c r="W193" s="927" t="n"/>
    </row>
    <row r="194">
      <c r="A194" s="618" t="n"/>
      <c r="B194" s="102" t="n"/>
      <c r="C194" s="939" t="n"/>
      <c r="D194" s="939" t="n"/>
      <c r="E194" s="939" t="n"/>
      <c r="F194" s="939" t="n"/>
      <c r="G194" s="939" t="n"/>
      <c r="H194" s="939" t="n"/>
      <c r="I194" s="943" t="n"/>
      <c r="N194" s="105" t="inlineStr"/>
      <c r="O194" s="106" t="inlineStr"/>
      <c r="P194" s="106" t="inlineStr"/>
      <c r="Q194" s="106" t="inlineStr"/>
      <c r="R194" s="106" t="inlineStr"/>
      <c r="S194" s="106" t="inlineStr"/>
      <c r="T194" s="106" t="inlineStr"/>
      <c r="U194" s="107">
        <f>I157</f>
        <v/>
      </c>
      <c r="V194" s="936" t="n"/>
      <c r="W194" s="936" t="n"/>
    </row>
    <row r="195">
      <c r="A195" s="618" t="inlineStr">
        <is>
          <t>K23</t>
        </is>
      </c>
      <c r="B195" s="96" t="inlineStr">
        <is>
          <t>Total</t>
        </is>
      </c>
      <c r="C195" s="940">
        <f>SUM(INDIRECT(ADDRESS(MATCH("K22",$A:$A,0)+1,COLUMN(C$12),4)&amp;":"&amp;ADDRESS(MATCH("K23",$A:$A,0)-1,COLUMN(C$12),4)))</f>
        <v/>
      </c>
      <c r="D195" s="940">
        <f>SUM(INDIRECT(ADDRESS(MATCH("K22",$A:$A,0)+1,COLUMN(D$12),4)&amp;":"&amp;ADDRESS(MATCH("K23",$A:$A,0)-1,COLUMN(D$12),4)))</f>
        <v/>
      </c>
      <c r="E195" s="940">
        <f>SUM(INDIRECT(ADDRESS(MATCH("K22",$A:$A,0)+1,COLUMN(E$12),4)&amp;":"&amp;ADDRESS(MATCH("K23",$A:$A,0)-1,COLUMN(E$12),4)))</f>
        <v/>
      </c>
      <c r="F195" s="940">
        <f>SUM(INDIRECT(ADDRESS(MATCH("K22",$A:$A,0)+1,COLUMN(F$12),4)&amp;":"&amp;ADDRESS(MATCH("K23",$A:$A,0)-1,COLUMN(F$12),4)))</f>
        <v/>
      </c>
      <c r="G195" s="940" t="n">
        <v>0</v>
      </c>
      <c r="H195" s="940" t="n">
        <v>0</v>
      </c>
      <c r="I195" s="955" t="n"/>
      <c r="J195" s="85" t="n"/>
      <c r="K195" s="85" t="n"/>
      <c r="L195" s="85" t="n"/>
      <c r="M195" s="85" t="n"/>
      <c r="N195" s="114">
        <f>B195</f>
        <v/>
      </c>
      <c r="O195" s="115">
        <f>C195*BS!$B$9</f>
        <v/>
      </c>
      <c r="P195" s="115">
        <f>D195*BS!$B$9</f>
        <v/>
      </c>
      <c r="Q195" s="115">
        <f>E195*BS!$B$9</f>
        <v/>
      </c>
      <c r="R195" s="115">
        <f>F195*BS!$B$9</f>
        <v/>
      </c>
      <c r="S195" s="115">
        <f>G195*BS!$B$9</f>
        <v/>
      </c>
      <c r="T195" s="115">
        <f>H195*BS!$B$9</f>
        <v/>
      </c>
      <c r="U195" s="123">
        <f>I158</f>
        <v/>
      </c>
      <c r="V195" s="936" t="n"/>
      <c r="W195" s="936" t="n"/>
      <c r="X195" s="85" t="n"/>
      <c r="Y195" s="85" t="n"/>
      <c r="Z195" s="85" t="n"/>
      <c r="AA195" s="85" t="n"/>
      <c r="AB195" s="85" t="n"/>
      <c r="AC195" s="85" t="n"/>
      <c r="AD195" s="85" t="n"/>
      <c r="AE195" s="85" t="n"/>
      <c r="AF195" s="85" t="n"/>
      <c r="AG195" s="85" t="n"/>
      <c r="AH195" s="85" t="n"/>
      <c r="AI195" s="85" t="n"/>
      <c r="AJ195" s="85" t="n"/>
      <c r="AK195" s="85" t="n"/>
      <c r="AL195" s="85" t="n"/>
      <c r="AM195" s="85" t="n"/>
      <c r="AN195" s="85" t="n"/>
      <c r="AO195" s="85" t="n"/>
      <c r="AP195" s="85" t="n"/>
      <c r="AQ195" s="85" t="n"/>
      <c r="AR195" s="85" t="n"/>
      <c r="AS195" s="85" t="n"/>
      <c r="AT195" s="85" t="n"/>
      <c r="AU195" s="85" t="n"/>
      <c r="AV195" s="85" t="n"/>
      <c r="AW195" s="85" t="n"/>
      <c r="AX195" s="85" t="n"/>
      <c r="AY195" s="85" t="n"/>
      <c r="AZ195" s="85" t="n"/>
      <c r="BA195" s="85" t="n"/>
      <c r="BB195" s="85" t="n"/>
      <c r="BC195" s="85" t="n"/>
      <c r="BD195" s="85" t="n"/>
      <c r="BE195" s="85" t="n"/>
      <c r="BF195" s="85" t="n"/>
      <c r="BG195" s="85" t="n"/>
      <c r="BH195" s="85" t="n"/>
      <c r="BI195" s="85" t="n"/>
      <c r="BJ195" s="85" t="n"/>
      <c r="BK195" s="85" t="n"/>
      <c r="BL195" s="85" t="n"/>
      <c r="BM195" s="85" t="n"/>
      <c r="BN195" s="85" t="n"/>
      <c r="BO195" s="85" t="n"/>
      <c r="BP195" s="85" t="n"/>
      <c r="BQ195" s="85" t="n"/>
      <c r="BR195" s="85" t="n"/>
      <c r="BS195" s="85" t="n"/>
      <c r="BT195" s="85" t="n"/>
      <c r="BU195" s="85" t="n"/>
      <c r="BV195" s="85" t="n"/>
      <c r="BW195" s="85" t="n"/>
      <c r="BX195" s="85" t="n"/>
      <c r="BY195" s="85" t="n"/>
      <c r="BZ195" s="85" t="n"/>
      <c r="CA195" s="85" t="n"/>
      <c r="CB195" s="85" t="n"/>
      <c r="CC195" s="85" t="n"/>
      <c r="CD195" s="85" t="n"/>
      <c r="CE195" s="85" t="n"/>
      <c r="CF195" s="85" t="n"/>
      <c r="CG195" s="85" t="n"/>
      <c r="CH195" s="85" t="n"/>
      <c r="CI195" s="85" t="n"/>
      <c r="CJ195" s="85" t="n"/>
      <c r="CK195" s="85" t="n"/>
      <c r="CL195" s="85" t="n"/>
      <c r="CM195" s="85" t="n"/>
      <c r="CN195" s="85" t="n"/>
      <c r="CO195" s="85" t="n"/>
      <c r="CP195" s="85" t="n"/>
      <c r="CQ195" s="85" t="n"/>
      <c r="CR195" s="85" t="n"/>
      <c r="CS195" s="85" t="n"/>
      <c r="CT195" s="85" t="n"/>
      <c r="CU195" s="85" t="n"/>
      <c r="CV195" s="85" t="n"/>
      <c r="CW195" s="85" t="n"/>
      <c r="CX195" s="85" t="n"/>
      <c r="CY195" s="85" t="n"/>
      <c r="CZ195" s="85" t="n"/>
      <c r="DA195" s="85" t="n"/>
      <c r="DB195" s="85" t="n"/>
      <c r="DC195" s="85" t="n"/>
      <c r="DD195" s="85" t="n"/>
      <c r="DE195" s="85" t="n"/>
      <c r="DF195" s="85" t="n"/>
      <c r="DG195" s="85" t="n"/>
      <c r="DH195" s="85" t="n"/>
      <c r="DI195" s="85" t="n"/>
      <c r="DJ195" s="85" t="n"/>
      <c r="DK195" s="85" t="n"/>
      <c r="DL195" s="85" t="n"/>
      <c r="DM195" s="85" t="n"/>
      <c r="DN195" s="85" t="n"/>
      <c r="DO195" s="85" t="n"/>
      <c r="DP195" s="85" t="n"/>
      <c r="DQ195" s="85" t="n"/>
      <c r="DR195" s="85" t="n"/>
      <c r="DS195" s="85" t="n"/>
      <c r="DT195" s="85" t="n"/>
      <c r="DU195" s="85" t="n"/>
      <c r="DV195" s="85" t="n"/>
      <c r="DW195" s="85" t="n"/>
      <c r="DX195" s="85" t="n"/>
      <c r="DY195" s="85" t="n"/>
      <c r="DZ195" s="85" t="n"/>
      <c r="EA195" s="85" t="n"/>
      <c r="EB195" s="85" t="n"/>
      <c r="EC195" s="85" t="n"/>
      <c r="ED195" s="85" t="n"/>
      <c r="EE195" s="85" t="n"/>
      <c r="EF195" s="85" t="n"/>
      <c r="EG195" s="85" t="n"/>
      <c r="EH195" s="85" t="n"/>
      <c r="EI195" s="85" t="n"/>
      <c r="EJ195" s="85" t="n"/>
      <c r="EK195" s="85" t="n"/>
      <c r="EL195" s="85" t="n"/>
      <c r="EM195" s="85" t="n"/>
      <c r="EN195" s="85" t="n"/>
      <c r="EO195" s="85" t="n"/>
      <c r="EP195" s="85" t="n"/>
      <c r="EQ195" s="85" t="n"/>
      <c r="ER195" s="85" t="n"/>
      <c r="ES195" s="85" t="n"/>
      <c r="ET195" s="85" t="n"/>
      <c r="EU195" s="85" t="n"/>
      <c r="EV195" s="85" t="n"/>
      <c r="EW195" s="85" t="n"/>
      <c r="EX195" s="85" t="n"/>
      <c r="EY195" s="85" t="n"/>
      <c r="EZ195" s="85" t="n"/>
      <c r="FA195" s="85" t="n"/>
      <c r="FB195" s="85" t="n"/>
      <c r="FC195" s="85" t="n"/>
      <c r="FD195" s="85" t="n"/>
      <c r="FE195" s="85" t="n"/>
      <c r="FF195" s="85" t="n"/>
      <c r="FG195" s="85" t="n"/>
      <c r="FH195" s="85" t="n"/>
      <c r="FI195" s="85" t="n"/>
      <c r="FJ195" s="85" t="n"/>
      <c r="FK195" s="85" t="n"/>
      <c r="FL195" s="85" t="n"/>
      <c r="FM195" s="85" t="n"/>
      <c r="FN195" s="85" t="n"/>
      <c r="FO195" s="85" t="n"/>
      <c r="FP195" s="85" t="n"/>
      <c r="FQ195" s="85" t="n"/>
      <c r="FR195" s="85" t="n"/>
      <c r="FS195" s="85" t="n"/>
      <c r="FT195" s="85" t="n"/>
      <c r="FU195" s="85" t="n"/>
      <c r="FV195" s="85" t="n"/>
      <c r="FW195" s="85" t="n"/>
      <c r="FX195" s="85" t="n"/>
      <c r="FY195" s="85" t="n"/>
      <c r="FZ195" s="85" t="n"/>
      <c r="GA195" s="85" t="n"/>
      <c r="GB195" s="85" t="n"/>
      <c r="GC195" s="85" t="n"/>
      <c r="GD195" s="85" t="n"/>
      <c r="GE195" s="85" t="n"/>
      <c r="GF195" s="85" t="n"/>
      <c r="GG195" s="85" t="n"/>
      <c r="GH195" s="85" t="n"/>
      <c r="GI195" s="85" t="n"/>
      <c r="GJ195" s="85" t="n"/>
      <c r="GK195" s="85" t="n"/>
      <c r="GL195" s="85" t="n"/>
      <c r="GM195" s="85" t="n"/>
      <c r="GN195" s="85" t="n"/>
      <c r="GO195" s="85" t="n"/>
      <c r="GP195" s="85" t="n"/>
      <c r="GQ195" s="85" t="n"/>
      <c r="GR195" s="85" t="n"/>
      <c r="GS195" s="85" t="n"/>
      <c r="GT195" s="85" t="n"/>
      <c r="GU195" s="85" t="n"/>
      <c r="GV195" s="85" t="n"/>
      <c r="GW195" s="85" t="n"/>
      <c r="GX195" s="85" t="n"/>
      <c r="GY195" s="85" t="n"/>
      <c r="GZ195" s="85" t="n"/>
      <c r="HA195" s="85" t="n"/>
      <c r="HB195" s="85" t="n"/>
      <c r="HC195" s="85" t="n"/>
      <c r="HD195" s="85" t="n"/>
      <c r="HE195" s="85" t="n"/>
      <c r="HF195" s="85" t="n"/>
      <c r="HG195" s="85" t="n"/>
      <c r="HH195" s="85" t="n"/>
      <c r="HI195" s="85" t="n"/>
      <c r="HJ195" s="85" t="n"/>
      <c r="HK195" s="85" t="n"/>
      <c r="HL195" s="85" t="n"/>
      <c r="HM195" s="85" t="n"/>
      <c r="HN195" s="85" t="n"/>
      <c r="HO195" s="85" t="n"/>
      <c r="HP195" s="85" t="n"/>
      <c r="HQ195" s="85" t="n"/>
      <c r="HR195" s="85" t="n"/>
      <c r="HS195" s="85" t="n"/>
      <c r="HT195" s="85" t="n"/>
      <c r="HU195" s="85" t="n"/>
      <c r="HV195" s="85" t="n"/>
      <c r="HW195" s="85" t="n"/>
      <c r="HX195" s="85" t="n"/>
      <c r="HY195" s="85" t="n"/>
      <c r="HZ195" s="85" t="n"/>
      <c r="IA195" s="85" t="n"/>
      <c r="IB195" s="85" t="n"/>
      <c r="IC195" s="85" t="n"/>
      <c r="ID195" s="85" t="n"/>
      <c r="IE195" s="85" t="n"/>
      <c r="IF195" s="85" t="n"/>
      <c r="IG195" s="85" t="n"/>
      <c r="IH195" s="85" t="n"/>
      <c r="II195" s="85" t="n"/>
      <c r="IJ195" s="85" t="n"/>
      <c r="IK195" s="85" t="n"/>
      <c r="IL195" s="85" t="n"/>
      <c r="IM195" s="85" t="n"/>
      <c r="IN195" s="85" t="n"/>
      <c r="IO195" s="85" t="n"/>
      <c r="IP195" s="85" t="n"/>
      <c r="IQ195" s="85" t="n"/>
      <c r="IR195" s="85" t="n"/>
      <c r="IS195" s="85" t="n"/>
      <c r="IT195" s="85" t="n"/>
      <c r="IU195" s="85" t="n"/>
      <c r="IV195" s="85" t="n"/>
      <c r="IW195" s="85" t="n"/>
      <c r="IX195" s="85" t="n"/>
      <c r="IY195" s="85" t="n"/>
      <c r="IZ195" s="85" t="n"/>
      <c r="JA195" s="85" t="n"/>
      <c r="JB195" s="85" t="n"/>
      <c r="JC195" s="85" t="n"/>
      <c r="JD195" s="85" t="n"/>
      <c r="JE195" s="85" t="n"/>
      <c r="JF195" s="85" t="n"/>
      <c r="JG195" s="85" t="n"/>
      <c r="JH195" s="85" t="n"/>
      <c r="JI195" s="85" t="n"/>
      <c r="JJ195" s="85" t="n"/>
      <c r="JK195" s="85" t="n"/>
      <c r="JL195" s="85" t="n"/>
      <c r="JM195" s="85" t="n"/>
      <c r="JN195" s="85" t="n"/>
      <c r="JO195" s="85" t="n"/>
      <c r="JP195" s="85" t="n"/>
      <c r="JQ195" s="85" t="n"/>
      <c r="JR195" s="85" t="n"/>
      <c r="JS195" s="85" t="n"/>
      <c r="JT195" s="85" t="n"/>
      <c r="JU195" s="85" t="n"/>
      <c r="JV195" s="85" t="n"/>
      <c r="JW195" s="85" t="n"/>
      <c r="JX195" s="85" t="n"/>
      <c r="JY195" s="85" t="n"/>
      <c r="JZ195" s="85" t="n"/>
      <c r="KA195" s="85" t="n"/>
      <c r="KB195" s="85" t="n"/>
      <c r="KC195" s="85" t="n"/>
      <c r="KD195" s="85" t="n"/>
      <c r="KE195" s="85" t="n"/>
      <c r="KF195" s="85" t="n"/>
      <c r="KG195" s="85" t="n"/>
      <c r="KH195" s="85" t="n"/>
      <c r="KI195" s="85" t="n"/>
      <c r="KJ195" s="85" t="n"/>
      <c r="KK195" s="85" t="n"/>
      <c r="KL195" s="85" t="n"/>
      <c r="KM195" s="85" t="n"/>
      <c r="KN195" s="85" t="n"/>
      <c r="KO195" s="85" t="n"/>
      <c r="KP195" s="85" t="n"/>
      <c r="KQ195" s="85" t="n"/>
      <c r="KR195" s="85" t="n"/>
      <c r="KS195" s="85" t="n"/>
      <c r="KT195" s="85" t="n"/>
      <c r="KU195" s="85" t="n"/>
      <c r="KV195" s="85" t="n"/>
      <c r="KW195" s="85" t="n"/>
      <c r="KX195" s="85" t="n"/>
      <c r="KY195" s="85" t="n"/>
      <c r="KZ195" s="85" t="n"/>
      <c r="LA195" s="85" t="n"/>
      <c r="LB195" s="85" t="n"/>
      <c r="LC195" s="85" t="n"/>
      <c r="LD195" s="85" t="n"/>
      <c r="LE195" s="85" t="n"/>
      <c r="LF195" s="85" t="n"/>
      <c r="LG195" s="85" t="n"/>
      <c r="LH195" s="85" t="n"/>
      <c r="LI195" s="85" t="n"/>
      <c r="LJ195" s="85" t="n"/>
      <c r="LK195" s="85" t="n"/>
      <c r="LL195" s="85" t="n"/>
      <c r="LM195" s="85" t="n"/>
      <c r="LN195" s="85" t="n"/>
      <c r="LO195" s="85" t="n"/>
      <c r="LP195" s="85" t="n"/>
      <c r="LQ195" s="85" t="n"/>
      <c r="LR195" s="85" t="n"/>
      <c r="LS195" s="85" t="n"/>
    </row>
    <row r="196">
      <c r="A196" s="618" t="n"/>
      <c r="B196" s="102" t="n"/>
      <c r="C196" s="939" t="n"/>
      <c r="D196" s="939" t="n"/>
      <c r="E196" s="939" t="n"/>
      <c r="F196" s="939" t="n"/>
      <c r="G196" s="939" t="n"/>
      <c r="H196" s="939" t="n"/>
      <c r="I196" s="928" t="n"/>
      <c r="N196" s="105" t="inlineStr"/>
      <c r="O196" s="106" t="inlineStr"/>
      <c r="P196" s="106" t="inlineStr"/>
      <c r="Q196" s="106" t="inlineStr"/>
      <c r="R196" s="106" t="inlineStr"/>
      <c r="S196" s="106" t="inlineStr"/>
      <c r="T196" s="106" t="inlineStr"/>
      <c r="U196" s="107" t="n"/>
      <c r="V196" s="927" t="n"/>
      <c r="W196" s="927" t="n"/>
    </row>
    <row r="197">
      <c r="A197" s="618" t="inlineStr">
        <is>
          <t>K24</t>
        </is>
      </c>
      <c r="B197" s="96" t="inlineStr">
        <is>
          <t xml:space="preserve">Deferred charges </t>
        </is>
      </c>
      <c r="C197" s="954" t="n"/>
      <c r="D197" s="954" t="n"/>
      <c r="E197" s="954" t="n"/>
      <c r="F197" s="954" t="n"/>
      <c r="G197" s="954" t="n"/>
      <c r="H197" s="954" t="n"/>
      <c r="I197" s="934" t="n"/>
      <c r="J197" s="85" t="n"/>
      <c r="K197" s="85" t="n"/>
      <c r="L197" s="85" t="n"/>
      <c r="M197" s="85" t="n"/>
      <c r="N197" s="114">
        <f>B197</f>
        <v/>
      </c>
      <c r="O197" s="115" t="inlineStr"/>
      <c r="P197" s="115" t="inlineStr"/>
      <c r="Q197" s="115" t="inlineStr"/>
      <c r="R197" s="115" t="inlineStr"/>
      <c r="S197" s="115" t="inlineStr"/>
      <c r="T197" s="115" t="inlineStr"/>
      <c r="U197" s="935">
        <f>I160</f>
        <v/>
      </c>
      <c r="V197" s="941" t="n"/>
      <c r="W197" s="941" t="n"/>
      <c r="X197" s="85" t="n"/>
      <c r="Y197" s="85" t="n"/>
      <c r="Z197" s="85" t="n"/>
      <c r="AA197" s="85" t="n"/>
      <c r="AB197" s="85" t="n"/>
      <c r="AC197" s="85" t="n"/>
      <c r="AD197" s="85" t="n"/>
      <c r="AE197" s="85" t="n"/>
      <c r="AF197" s="85" t="n"/>
      <c r="AG197" s="85" t="n"/>
      <c r="AH197" s="85" t="n"/>
      <c r="AI197" s="85" t="n"/>
      <c r="AJ197" s="85" t="n"/>
      <c r="AK197" s="85" t="n"/>
      <c r="AL197" s="85" t="n"/>
      <c r="AM197" s="85" t="n"/>
      <c r="AN197" s="85" t="n"/>
      <c r="AO197" s="85" t="n"/>
      <c r="AP197" s="85" t="n"/>
      <c r="AQ197" s="85" t="n"/>
      <c r="AR197" s="85" t="n"/>
      <c r="AS197" s="85" t="n"/>
      <c r="AT197" s="85" t="n"/>
      <c r="AU197" s="85" t="n"/>
      <c r="AV197" s="85" t="n"/>
      <c r="AW197" s="85" t="n"/>
      <c r="AX197" s="85" t="n"/>
      <c r="AY197" s="85" t="n"/>
      <c r="AZ197" s="85" t="n"/>
      <c r="BA197" s="85" t="n"/>
      <c r="BB197" s="85" t="n"/>
      <c r="BC197" s="85" t="n"/>
      <c r="BD197" s="85" t="n"/>
      <c r="BE197" s="85" t="n"/>
      <c r="BF197" s="85" t="n"/>
      <c r="BG197" s="85" t="n"/>
      <c r="BH197" s="85" t="n"/>
      <c r="BI197" s="85" t="n"/>
      <c r="BJ197" s="85" t="n"/>
      <c r="BK197" s="85" t="n"/>
      <c r="BL197" s="85" t="n"/>
      <c r="BM197" s="85" t="n"/>
      <c r="BN197" s="85" t="n"/>
      <c r="BO197" s="85" t="n"/>
      <c r="BP197" s="85" t="n"/>
      <c r="BQ197" s="85" t="n"/>
      <c r="BR197" s="85" t="n"/>
      <c r="BS197" s="85" t="n"/>
      <c r="BT197" s="85" t="n"/>
      <c r="BU197" s="85" t="n"/>
      <c r="BV197" s="85" t="n"/>
      <c r="BW197" s="85" t="n"/>
      <c r="BX197" s="85" t="n"/>
      <c r="BY197" s="85" t="n"/>
      <c r="BZ197" s="85" t="n"/>
      <c r="CA197" s="85" t="n"/>
      <c r="CB197" s="85" t="n"/>
      <c r="CC197" s="85" t="n"/>
      <c r="CD197" s="85" t="n"/>
      <c r="CE197" s="85" t="n"/>
      <c r="CF197" s="85" t="n"/>
      <c r="CG197" s="85" t="n"/>
      <c r="CH197" s="85" t="n"/>
      <c r="CI197" s="85" t="n"/>
      <c r="CJ197" s="85" t="n"/>
      <c r="CK197" s="85" t="n"/>
      <c r="CL197" s="85" t="n"/>
      <c r="CM197" s="85" t="n"/>
      <c r="CN197" s="85" t="n"/>
      <c r="CO197" s="85" t="n"/>
      <c r="CP197" s="85" t="n"/>
      <c r="CQ197" s="85" t="n"/>
      <c r="CR197" s="85" t="n"/>
      <c r="CS197" s="85" t="n"/>
      <c r="CT197" s="85" t="n"/>
      <c r="CU197" s="85" t="n"/>
      <c r="CV197" s="85" t="n"/>
      <c r="CW197" s="85" t="n"/>
      <c r="CX197" s="85" t="n"/>
      <c r="CY197" s="85" t="n"/>
      <c r="CZ197" s="85" t="n"/>
      <c r="DA197" s="85" t="n"/>
      <c r="DB197" s="85" t="n"/>
      <c r="DC197" s="85" t="n"/>
      <c r="DD197" s="85" t="n"/>
      <c r="DE197" s="85" t="n"/>
      <c r="DF197" s="85" t="n"/>
      <c r="DG197" s="85" t="n"/>
      <c r="DH197" s="85" t="n"/>
      <c r="DI197" s="85" t="n"/>
      <c r="DJ197" s="85" t="n"/>
      <c r="DK197" s="85" t="n"/>
      <c r="DL197" s="85" t="n"/>
      <c r="DM197" s="85" t="n"/>
      <c r="DN197" s="85" t="n"/>
      <c r="DO197" s="85" t="n"/>
      <c r="DP197" s="85" t="n"/>
      <c r="DQ197" s="85" t="n"/>
      <c r="DR197" s="85" t="n"/>
      <c r="DS197" s="85" t="n"/>
      <c r="DT197" s="85" t="n"/>
      <c r="DU197" s="85" t="n"/>
      <c r="DV197" s="85" t="n"/>
      <c r="DW197" s="85" t="n"/>
      <c r="DX197" s="85" t="n"/>
      <c r="DY197" s="85" t="n"/>
      <c r="DZ197" s="85" t="n"/>
      <c r="EA197" s="85" t="n"/>
      <c r="EB197" s="85" t="n"/>
      <c r="EC197" s="85" t="n"/>
      <c r="ED197" s="85" t="n"/>
      <c r="EE197" s="85" t="n"/>
      <c r="EF197" s="85" t="n"/>
      <c r="EG197" s="85" t="n"/>
      <c r="EH197" s="85" t="n"/>
      <c r="EI197" s="85" t="n"/>
      <c r="EJ197" s="85" t="n"/>
      <c r="EK197" s="85" t="n"/>
      <c r="EL197" s="85" t="n"/>
      <c r="EM197" s="85" t="n"/>
      <c r="EN197" s="85" t="n"/>
      <c r="EO197" s="85" t="n"/>
      <c r="EP197" s="85" t="n"/>
      <c r="EQ197" s="85" t="n"/>
      <c r="ER197" s="85" t="n"/>
      <c r="ES197" s="85" t="n"/>
      <c r="ET197" s="85" t="n"/>
      <c r="EU197" s="85" t="n"/>
      <c r="EV197" s="85" t="n"/>
      <c r="EW197" s="85" t="n"/>
      <c r="EX197" s="85" t="n"/>
      <c r="EY197" s="85" t="n"/>
      <c r="EZ197" s="85" t="n"/>
      <c r="FA197" s="85" t="n"/>
      <c r="FB197" s="85" t="n"/>
      <c r="FC197" s="85" t="n"/>
      <c r="FD197" s="85" t="n"/>
      <c r="FE197" s="85" t="n"/>
      <c r="FF197" s="85" t="n"/>
      <c r="FG197" s="85" t="n"/>
      <c r="FH197" s="85" t="n"/>
      <c r="FI197" s="85" t="n"/>
      <c r="FJ197" s="85" t="n"/>
      <c r="FK197" s="85" t="n"/>
      <c r="FL197" s="85" t="n"/>
      <c r="FM197" s="85" t="n"/>
      <c r="FN197" s="85" t="n"/>
      <c r="FO197" s="85" t="n"/>
      <c r="FP197" s="85" t="n"/>
      <c r="FQ197" s="85" t="n"/>
      <c r="FR197" s="85" t="n"/>
      <c r="FS197" s="85" t="n"/>
      <c r="FT197" s="85" t="n"/>
      <c r="FU197" s="85" t="n"/>
      <c r="FV197" s="85" t="n"/>
      <c r="FW197" s="85" t="n"/>
      <c r="FX197" s="85" t="n"/>
      <c r="FY197" s="85" t="n"/>
      <c r="FZ197" s="85" t="n"/>
      <c r="GA197" s="85" t="n"/>
      <c r="GB197" s="85" t="n"/>
      <c r="GC197" s="85" t="n"/>
      <c r="GD197" s="85" t="n"/>
      <c r="GE197" s="85" t="n"/>
      <c r="GF197" s="85" t="n"/>
      <c r="GG197" s="85" t="n"/>
      <c r="GH197" s="85" t="n"/>
      <c r="GI197" s="85" t="n"/>
      <c r="GJ197" s="85" t="n"/>
      <c r="GK197" s="85" t="n"/>
      <c r="GL197" s="85" t="n"/>
      <c r="GM197" s="85" t="n"/>
      <c r="GN197" s="85" t="n"/>
      <c r="GO197" s="85" t="n"/>
      <c r="GP197" s="85" t="n"/>
      <c r="GQ197" s="85" t="n"/>
      <c r="GR197" s="85" t="n"/>
      <c r="GS197" s="85" t="n"/>
      <c r="GT197" s="85" t="n"/>
      <c r="GU197" s="85" t="n"/>
      <c r="GV197" s="85" t="n"/>
      <c r="GW197" s="85" t="n"/>
      <c r="GX197" s="85" t="n"/>
      <c r="GY197" s="85" t="n"/>
      <c r="GZ197" s="85" t="n"/>
      <c r="HA197" s="85" t="n"/>
      <c r="HB197" s="85" t="n"/>
      <c r="HC197" s="85" t="n"/>
      <c r="HD197" s="85" t="n"/>
      <c r="HE197" s="85" t="n"/>
      <c r="HF197" s="85" t="n"/>
      <c r="HG197" s="85" t="n"/>
      <c r="HH197" s="85" t="n"/>
      <c r="HI197" s="85" t="n"/>
      <c r="HJ197" s="85" t="n"/>
      <c r="HK197" s="85" t="n"/>
      <c r="HL197" s="85" t="n"/>
      <c r="HM197" s="85" t="n"/>
      <c r="HN197" s="85" t="n"/>
      <c r="HO197" s="85" t="n"/>
      <c r="HP197" s="85" t="n"/>
      <c r="HQ197" s="85" t="n"/>
      <c r="HR197" s="85" t="n"/>
      <c r="HS197" s="85" t="n"/>
      <c r="HT197" s="85" t="n"/>
      <c r="HU197" s="85" t="n"/>
      <c r="HV197" s="85" t="n"/>
      <c r="HW197" s="85" t="n"/>
      <c r="HX197" s="85" t="n"/>
      <c r="HY197" s="85" t="n"/>
      <c r="HZ197" s="85" t="n"/>
      <c r="IA197" s="85" t="n"/>
      <c r="IB197" s="85" t="n"/>
      <c r="IC197" s="85" t="n"/>
      <c r="ID197" s="85" t="n"/>
      <c r="IE197" s="85" t="n"/>
      <c r="IF197" s="85" t="n"/>
      <c r="IG197" s="85" t="n"/>
      <c r="IH197" s="85" t="n"/>
      <c r="II197" s="85" t="n"/>
      <c r="IJ197" s="85" t="n"/>
      <c r="IK197" s="85" t="n"/>
      <c r="IL197" s="85" t="n"/>
      <c r="IM197" s="85" t="n"/>
      <c r="IN197" s="85" t="n"/>
      <c r="IO197" s="85" t="n"/>
      <c r="IP197" s="85" t="n"/>
      <c r="IQ197" s="85" t="n"/>
      <c r="IR197" s="85" t="n"/>
      <c r="IS197" s="85" t="n"/>
      <c r="IT197" s="85" t="n"/>
      <c r="IU197" s="85" t="n"/>
      <c r="IV197" s="85" t="n"/>
      <c r="IW197" s="85" t="n"/>
      <c r="IX197" s="85" t="n"/>
      <c r="IY197" s="85" t="n"/>
      <c r="IZ197" s="85" t="n"/>
      <c r="JA197" s="85" t="n"/>
      <c r="JB197" s="85" t="n"/>
      <c r="JC197" s="85" t="n"/>
      <c r="JD197" s="85" t="n"/>
      <c r="JE197" s="85" t="n"/>
      <c r="JF197" s="85" t="n"/>
      <c r="JG197" s="85" t="n"/>
      <c r="JH197" s="85" t="n"/>
      <c r="JI197" s="85" t="n"/>
      <c r="JJ197" s="85" t="n"/>
      <c r="JK197" s="85" t="n"/>
      <c r="JL197" s="85" t="n"/>
      <c r="JM197" s="85" t="n"/>
      <c r="JN197" s="85" t="n"/>
      <c r="JO197" s="85" t="n"/>
      <c r="JP197" s="85" t="n"/>
      <c r="JQ197" s="85" t="n"/>
      <c r="JR197" s="85" t="n"/>
      <c r="JS197" s="85" t="n"/>
      <c r="JT197" s="85" t="n"/>
      <c r="JU197" s="85" t="n"/>
      <c r="JV197" s="85" t="n"/>
      <c r="JW197" s="85" t="n"/>
      <c r="JX197" s="85" t="n"/>
      <c r="JY197" s="85" t="n"/>
      <c r="JZ197" s="85" t="n"/>
      <c r="KA197" s="85" t="n"/>
      <c r="KB197" s="85" t="n"/>
      <c r="KC197" s="85" t="n"/>
      <c r="KD197" s="85" t="n"/>
      <c r="KE197" s="85" t="n"/>
      <c r="KF197" s="85" t="n"/>
      <c r="KG197" s="85" t="n"/>
      <c r="KH197" s="85" t="n"/>
      <c r="KI197" s="85" t="n"/>
      <c r="KJ197" s="85" t="n"/>
      <c r="KK197" s="85" t="n"/>
      <c r="KL197" s="85" t="n"/>
      <c r="KM197" s="85" t="n"/>
      <c r="KN197" s="85" t="n"/>
      <c r="KO197" s="85" t="n"/>
      <c r="KP197" s="85" t="n"/>
      <c r="KQ197" s="85" t="n"/>
      <c r="KR197" s="85" t="n"/>
      <c r="KS197" s="85" t="n"/>
      <c r="KT197" s="85" t="n"/>
      <c r="KU197" s="85" t="n"/>
      <c r="KV197" s="85" t="n"/>
      <c r="KW197" s="85" t="n"/>
      <c r="KX197" s="85" t="n"/>
      <c r="KY197" s="85" t="n"/>
      <c r="KZ197" s="85" t="n"/>
      <c r="LA197" s="85" t="n"/>
      <c r="LB197" s="85" t="n"/>
      <c r="LC197" s="85" t="n"/>
      <c r="LD197" s="85" t="n"/>
      <c r="LE197" s="85" t="n"/>
      <c r="LF197" s="85" t="n"/>
      <c r="LG197" s="85" t="n"/>
      <c r="LH197" s="85" t="n"/>
      <c r="LI197" s="85" t="n"/>
      <c r="LJ197" s="85" t="n"/>
      <c r="LK197" s="85" t="n"/>
      <c r="LL197" s="85" t="n"/>
      <c r="LM197" s="85" t="n"/>
      <c r="LN197" s="85" t="n"/>
      <c r="LO197" s="85" t="n"/>
      <c r="LP197" s="85" t="n"/>
      <c r="LQ197" s="85" t="n"/>
      <c r="LR197" s="85" t="n"/>
      <c r="LS197" s="85" t="n"/>
    </row>
    <row r="198">
      <c r="A198" s="618" t="n"/>
      <c r="B198" s="102" t="inlineStr">
        <is>
          <t>Deferred tax assets</t>
        </is>
      </c>
      <c r="C198" s="103" t="n"/>
      <c r="D198" s="103" t="n"/>
      <c r="E198" s="103" t="n"/>
      <c r="F198" s="103" t="n"/>
      <c r="G198" s="103" t="n">
        <v>827995</v>
      </c>
      <c r="H198" s="103" t="n">
        <v>1053623</v>
      </c>
      <c r="I198" s="934" t="n"/>
      <c r="J198" s="85" t="n"/>
      <c r="K198" s="85" t="n"/>
      <c r="L198" s="85" t="n"/>
      <c r="M198" s="85" t="n"/>
      <c r="N198" s="114">
        <f>B198</f>
        <v/>
      </c>
      <c r="O198" s="115" t="inlineStr"/>
      <c r="P198" s="115" t="inlineStr"/>
      <c r="Q198" s="115" t="inlineStr"/>
      <c r="R198" s="115" t="inlineStr"/>
      <c r="S198" s="115">
        <f>G198*BS!$B$9</f>
        <v/>
      </c>
      <c r="T198" s="115">
        <f>H198*BS!$B$9</f>
        <v/>
      </c>
      <c r="U198" s="123" t="n"/>
      <c r="V198" s="941" t="n"/>
      <c r="W198" s="941" t="n"/>
      <c r="X198" s="85" t="n"/>
      <c r="Y198" s="85" t="n"/>
      <c r="Z198" s="85" t="n"/>
      <c r="AA198" s="85" t="n"/>
      <c r="AB198" s="85" t="n"/>
      <c r="AC198" s="85" t="n"/>
      <c r="AD198" s="85" t="n"/>
      <c r="AE198" s="85" t="n"/>
      <c r="AF198" s="85" t="n"/>
      <c r="AG198" s="85" t="n"/>
      <c r="AH198" s="85" t="n"/>
      <c r="AI198" s="85" t="n"/>
      <c r="AJ198" s="85" t="n"/>
      <c r="AK198" s="85" t="n"/>
      <c r="AL198" s="85" t="n"/>
      <c r="AM198" s="85" t="n"/>
      <c r="AN198" s="85" t="n"/>
      <c r="AO198" s="85" t="n"/>
      <c r="AP198" s="85" t="n"/>
      <c r="AQ198" s="85" t="n"/>
      <c r="AR198" s="85" t="n"/>
      <c r="AS198" s="85" t="n"/>
      <c r="AT198" s="85" t="n"/>
      <c r="AU198" s="85" t="n"/>
      <c r="AV198" s="85" t="n"/>
      <c r="AW198" s="85" t="n"/>
      <c r="AX198" s="85" t="n"/>
      <c r="AY198" s="85" t="n"/>
      <c r="AZ198" s="85" t="n"/>
      <c r="BA198" s="85" t="n"/>
      <c r="BB198" s="85" t="n"/>
      <c r="BC198" s="85" t="n"/>
      <c r="BD198" s="85" t="n"/>
      <c r="BE198" s="85" t="n"/>
      <c r="BF198" s="85" t="n"/>
      <c r="BG198" s="85" t="n"/>
      <c r="BH198" s="85" t="n"/>
      <c r="BI198" s="85" t="n"/>
      <c r="BJ198" s="85" t="n"/>
      <c r="BK198" s="85" t="n"/>
      <c r="BL198" s="85" t="n"/>
      <c r="BM198" s="85" t="n"/>
      <c r="BN198" s="85" t="n"/>
      <c r="BO198" s="85" t="n"/>
      <c r="BP198" s="85" t="n"/>
      <c r="BQ198" s="85" t="n"/>
      <c r="BR198" s="85" t="n"/>
      <c r="BS198" s="85" t="n"/>
      <c r="BT198" s="85" t="n"/>
      <c r="BU198" s="85" t="n"/>
      <c r="BV198" s="85" t="n"/>
      <c r="BW198" s="85" t="n"/>
      <c r="BX198" s="85" t="n"/>
      <c r="BY198" s="85" t="n"/>
      <c r="BZ198" s="85" t="n"/>
      <c r="CA198" s="85" t="n"/>
      <c r="CB198" s="85" t="n"/>
      <c r="CC198" s="85" t="n"/>
      <c r="CD198" s="85" t="n"/>
      <c r="CE198" s="85" t="n"/>
      <c r="CF198" s="85" t="n"/>
      <c r="CG198" s="85" t="n"/>
      <c r="CH198" s="85" t="n"/>
      <c r="CI198" s="85" t="n"/>
      <c r="CJ198" s="85" t="n"/>
      <c r="CK198" s="85" t="n"/>
      <c r="CL198" s="85" t="n"/>
      <c r="CM198" s="85" t="n"/>
      <c r="CN198" s="85" t="n"/>
      <c r="CO198" s="85" t="n"/>
      <c r="CP198" s="85" t="n"/>
      <c r="CQ198" s="85" t="n"/>
      <c r="CR198" s="85" t="n"/>
      <c r="CS198" s="85" t="n"/>
      <c r="CT198" s="85" t="n"/>
      <c r="CU198" s="85" t="n"/>
      <c r="CV198" s="85" t="n"/>
      <c r="CW198" s="85" t="n"/>
      <c r="CX198" s="85" t="n"/>
      <c r="CY198" s="85" t="n"/>
      <c r="CZ198" s="85" t="n"/>
      <c r="DA198" s="85" t="n"/>
      <c r="DB198" s="85" t="n"/>
      <c r="DC198" s="85" t="n"/>
      <c r="DD198" s="85" t="n"/>
      <c r="DE198" s="85" t="n"/>
      <c r="DF198" s="85" t="n"/>
      <c r="DG198" s="85" t="n"/>
      <c r="DH198" s="85" t="n"/>
      <c r="DI198" s="85" t="n"/>
      <c r="DJ198" s="85" t="n"/>
      <c r="DK198" s="85" t="n"/>
      <c r="DL198" s="85" t="n"/>
      <c r="DM198" s="85" t="n"/>
      <c r="DN198" s="85" t="n"/>
      <c r="DO198" s="85" t="n"/>
      <c r="DP198" s="85" t="n"/>
      <c r="DQ198" s="85" t="n"/>
      <c r="DR198" s="85" t="n"/>
      <c r="DS198" s="85" t="n"/>
      <c r="DT198" s="85" t="n"/>
      <c r="DU198" s="85" t="n"/>
      <c r="DV198" s="85" t="n"/>
      <c r="DW198" s="85" t="n"/>
      <c r="DX198" s="85" t="n"/>
      <c r="DY198" s="85" t="n"/>
      <c r="DZ198" s="85" t="n"/>
      <c r="EA198" s="85" t="n"/>
      <c r="EB198" s="85" t="n"/>
      <c r="EC198" s="85" t="n"/>
      <c r="ED198" s="85" t="n"/>
      <c r="EE198" s="85" t="n"/>
      <c r="EF198" s="85" t="n"/>
      <c r="EG198" s="85" t="n"/>
      <c r="EH198" s="85" t="n"/>
      <c r="EI198" s="85" t="n"/>
      <c r="EJ198" s="85" t="n"/>
      <c r="EK198" s="85" t="n"/>
      <c r="EL198" s="85" t="n"/>
      <c r="EM198" s="85" t="n"/>
      <c r="EN198" s="85" t="n"/>
      <c r="EO198" s="85" t="n"/>
      <c r="EP198" s="85" t="n"/>
      <c r="EQ198" s="85" t="n"/>
      <c r="ER198" s="85" t="n"/>
      <c r="ES198" s="85" t="n"/>
      <c r="ET198" s="85" t="n"/>
      <c r="EU198" s="85" t="n"/>
      <c r="EV198" s="85" t="n"/>
      <c r="EW198" s="85" t="n"/>
      <c r="EX198" s="85" t="n"/>
      <c r="EY198" s="85" t="n"/>
      <c r="EZ198" s="85" t="n"/>
      <c r="FA198" s="85" t="n"/>
      <c r="FB198" s="85" t="n"/>
      <c r="FC198" s="85" t="n"/>
      <c r="FD198" s="85" t="n"/>
      <c r="FE198" s="85" t="n"/>
      <c r="FF198" s="85" t="n"/>
      <c r="FG198" s="85" t="n"/>
      <c r="FH198" s="85" t="n"/>
      <c r="FI198" s="85" t="n"/>
      <c r="FJ198" s="85" t="n"/>
      <c r="FK198" s="85" t="n"/>
      <c r="FL198" s="85" t="n"/>
      <c r="FM198" s="85" t="n"/>
      <c r="FN198" s="85" t="n"/>
      <c r="FO198" s="85" t="n"/>
      <c r="FP198" s="85" t="n"/>
      <c r="FQ198" s="85" t="n"/>
      <c r="FR198" s="85" t="n"/>
      <c r="FS198" s="85" t="n"/>
      <c r="FT198" s="85" t="n"/>
      <c r="FU198" s="85" t="n"/>
      <c r="FV198" s="85" t="n"/>
      <c r="FW198" s="85" t="n"/>
      <c r="FX198" s="85" t="n"/>
      <c r="FY198" s="85" t="n"/>
      <c r="FZ198" s="85" t="n"/>
      <c r="GA198" s="85" t="n"/>
      <c r="GB198" s="85" t="n"/>
      <c r="GC198" s="85" t="n"/>
      <c r="GD198" s="85" t="n"/>
      <c r="GE198" s="85" t="n"/>
      <c r="GF198" s="85" t="n"/>
      <c r="GG198" s="85" t="n"/>
      <c r="GH198" s="85" t="n"/>
      <c r="GI198" s="85" t="n"/>
      <c r="GJ198" s="85" t="n"/>
      <c r="GK198" s="85" t="n"/>
      <c r="GL198" s="85" t="n"/>
      <c r="GM198" s="85" t="n"/>
      <c r="GN198" s="85" t="n"/>
      <c r="GO198" s="85" t="n"/>
      <c r="GP198" s="85" t="n"/>
      <c r="GQ198" s="85" t="n"/>
      <c r="GR198" s="85" t="n"/>
      <c r="GS198" s="85" t="n"/>
      <c r="GT198" s="85" t="n"/>
      <c r="GU198" s="85" t="n"/>
      <c r="GV198" s="85" t="n"/>
      <c r="GW198" s="85" t="n"/>
      <c r="GX198" s="85" t="n"/>
      <c r="GY198" s="85" t="n"/>
      <c r="GZ198" s="85" t="n"/>
      <c r="HA198" s="85" t="n"/>
      <c r="HB198" s="85" t="n"/>
      <c r="HC198" s="85" t="n"/>
      <c r="HD198" s="85" t="n"/>
      <c r="HE198" s="85" t="n"/>
      <c r="HF198" s="85" t="n"/>
      <c r="HG198" s="85" t="n"/>
      <c r="HH198" s="85" t="n"/>
      <c r="HI198" s="85" t="n"/>
      <c r="HJ198" s="85" t="n"/>
      <c r="HK198" s="85" t="n"/>
      <c r="HL198" s="85" t="n"/>
      <c r="HM198" s="85" t="n"/>
      <c r="HN198" s="85" t="n"/>
      <c r="HO198" s="85" t="n"/>
      <c r="HP198" s="85" t="n"/>
      <c r="HQ198" s="85" t="n"/>
      <c r="HR198" s="85" t="n"/>
      <c r="HS198" s="85" t="n"/>
      <c r="HT198" s="85" t="n"/>
      <c r="HU198" s="85" t="n"/>
      <c r="HV198" s="85" t="n"/>
      <c r="HW198" s="85" t="n"/>
      <c r="HX198" s="85" t="n"/>
      <c r="HY198" s="85" t="n"/>
      <c r="HZ198" s="85" t="n"/>
      <c r="IA198" s="85" t="n"/>
      <c r="IB198" s="85" t="n"/>
      <c r="IC198" s="85" t="n"/>
      <c r="ID198" s="85" t="n"/>
      <c r="IE198" s="85" t="n"/>
      <c r="IF198" s="85" t="n"/>
      <c r="IG198" s="85" t="n"/>
      <c r="IH198" s="85" t="n"/>
      <c r="II198" s="85" t="n"/>
      <c r="IJ198" s="85" t="n"/>
      <c r="IK198" s="85" t="n"/>
      <c r="IL198" s="85" t="n"/>
      <c r="IM198" s="85" t="n"/>
      <c r="IN198" s="85" t="n"/>
      <c r="IO198" s="85" t="n"/>
      <c r="IP198" s="85" t="n"/>
      <c r="IQ198" s="85" t="n"/>
      <c r="IR198" s="85" t="n"/>
      <c r="IS198" s="85" t="n"/>
      <c r="IT198" s="85" t="n"/>
      <c r="IU198" s="85" t="n"/>
      <c r="IV198" s="85" t="n"/>
      <c r="IW198" s="85" t="n"/>
      <c r="IX198" s="85" t="n"/>
      <c r="IY198" s="85" t="n"/>
      <c r="IZ198" s="85" t="n"/>
      <c r="JA198" s="85" t="n"/>
      <c r="JB198" s="85" t="n"/>
      <c r="JC198" s="85" t="n"/>
      <c r="JD198" s="85" t="n"/>
      <c r="JE198" s="85" t="n"/>
      <c r="JF198" s="85" t="n"/>
      <c r="JG198" s="85" t="n"/>
      <c r="JH198" s="85" t="n"/>
      <c r="JI198" s="85" t="n"/>
      <c r="JJ198" s="85" t="n"/>
      <c r="JK198" s="85" t="n"/>
      <c r="JL198" s="85" t="n"/>
      <c r="JM198" s="85" t="n"/>
      <c r="JN198" s="85" t="n"/>
      <c r="JO198" s="85" t="n"/>
      <c r="JP198" s="85" t="n"/>
      <c r="JQ198" s="85" t="n"/>
      <c r="JR198" s="85" t="n"/>
      <c r="JS198" s="85" t="n"/>
      <c r="JT198" s="85" t="n"/>
      <c r="JU198" s="85" t="n"/>
      <c r="JV198" s="85" t="n"/>
      <c r="JW198" s="85" t="n"/>
      <c r="JX198" s="85" t="n"/>
      <c r="JY198" s="85" t="n"/>
      <c r="JZ198" s="85" t="n"/>
      <c r="KA198" s="85" t="n"/>
      <c r="KB198" s="85" t="n"/>
      <c r="KC198" s="85" t="n"/>
      <c r="KD198" s="85" t="n"/>
      <c r="KE198" s="85" t="n"/>
      <c r="KF198" s="85" t="n"/>
      <c r="KG198" s="85" t="n"/>
      <c r="KH198" s="85" t="n"/>
      <c r="KI198" s="85" t="n"/>
      <c r="KJ198" s="85" t="n"/>
      <c r="KK198" s="85" t="n"/>
      <c r="KL198" s="85" t="n"/>
      <c r="KM198" s="85" t="n"/>
      <c r="KN198" s="85" t="n"/>
      <c r="KO198" s="85" t="n"/>
      <c r="KP198" s="85" t="n"/>
      <c r="KQ198" s="85" t="n"/>
      <c r="KR198" s="85" t="n"/>
      <c r="KS198" s="85" t="n"/>
      <c r="KT198" s="85" t="n"/>
      <c r="KU198" s="85" t="n"/>
      <c r="KV198" s="85" t="n"/>
      <c r="KW198" s="85" t="n"/>
      <c r="KX198" s="85" t="n"/>
      <c r="KY198" s="85" t="n"/>
      <c r="KZ198" s="85" t="n"/>
      <c r="LA198" s="85" t="n"/>
      <c r="LB198" s="85" t="n"/>
      <c r="LC198" s="85" t="n"/>
      <c r="LD198" s="85" t="n"/>
      <c r="LE198" s="85" t="n"/>
      <c r="LF198" s="85" t="n"/>
      <c r="LG198" s="85" t="n"/>
      <c r="LH198" s="85" t="n"/>
      <c r="LI198" s="85" t="n"/>
      <c r="LJ198" s="85" t="n"/>
      <c r="LK198" s="85" t="n"/>
      <c r="LL198" s="85" t="n"/>
      <c r="LM198" s="85" t="n"/>
      <c r="LN198" s="85" t="n"/>
      <c r="LO198" s="85" t="n"/>
      <c r="LP198" s="85" t="n"/>
      <c r="LQ198" s="85" t="n"/>
      <c r="LR198" s="85" t="n"/>
      <c r="LS198" s="85" t="n"/>
    </row>
    <row r="199">
      <c r="A199" s="618" t="n"/>
      <c r="B199" s="102" t="n"/>
      <c r="C199" s="939" t="n"/>
      <c r="D199" s="939" t="n"/>
      <c r="E199" s="939" t="n"/>
      <c r="F199" s="939" t="n"/>
      <c r="G199" s="939" t="n"/>
      <c r="H199" s="939" t="n"/>
      <c r="I199" s="928" t="n"/>
      <c r="N199" s="105" t="inlineStr"/>
      <c r="O199" s="106" t="inlineStr"/>
      <c r="P199" s="106" t="inlineStr"/>
      <c r="Q199" s="106" t="inlineStr"/>
      <c r="R199" s="106" t="inlineStr"/>
      <c r="S199" s="106" t="inlineStr"/>
      <c r="T199" s="106" t="inlineStr"/>
      <c r="U199" s="107" t="n"/>
      <c r="V199" s="927" t="n"/>
      <c r="W199" s="927" t="n"/>
    </row>
    <row r="200">
      <c r="A200" s="618" t="inlineStr">
        <is>
          <t>K25</t>
        </is>
      </c>
      <c r="B200" s="96" t="inlineStr">
        <is>
          <t>Total</t>
        </is>
      </c>
      <c r="C200" s="940">
        <f>SUM(INDIRECT(ADDRESS(MATCH("K24",$A:$A,0)+1,COLUMN(C$12),4)&amp;":"&amp;ADDRESS(MATCH("K25",$A:$A,0)-1,COLUMN(C$12),4)))</f>
        <v/>
      </c>
      <c r="D200" s="940">
        <f>SUM(INDIRECT(ADDRESS(MATCH("K24",$A:$A,0)+1,COLUMN(D$12),4)&amp;":"&amp;ADDRESS(MATCH("K25",$A:$A,0)-1,COLUMN(D$12),4)))</f>
        <v/>
      </c>
      <c r="E200" s="940">
        <f>SUM(INDIRECT(ADDRESS(MATCH("K24",$A:$A,0)+1,COLUMN(E$12),4)&amp;":"&amp;ADDRESS(MATCH("K25",$A:$A,0)-1,COLUMN(E$12),4)))</f>
        <v/>
      </c>
      <c r="F200" s="940">
        <f>SUM(INDIRECT(ADDRESS(MATCH("K24",$A:$A,0)+1,COLUMN(F$12),4)&amp;":"&amp;ADDRESS(MATCH("K25",$A:$A,0)-1,COLUMN(F$12),4)))</f>
        <v/>
      </c>
      <c r="G200" s="940">
        <f>SUM(INDIRECT(ADDRESS(MATCH("K24",$A:$A,0)+1,COLUMN(G$12),4)&amp;":"&amp;ADDRESS(MATCH("K25",$A:$A,0)-1,COLUMN(G$12),4)))</f>
        <v/>
      </c>
      <c r="H200" s="940">
        <f>SUM(INDIRECT(ADDRESS(MATCH("K24",$A:$A,0)+1,COLUMN(H$12),4)&amp;":"&amp;ADDRESS(MATCH("K25",$A:$A,0)-1,COLUMN(H$12),4)))</f>
        <v/>
      </c>
      <c r="I200" s="928" t="n"/>
      <c r="N200" s="105">
        <f>B200</f>
        <v/>
      </c>
      <c r="O200" s="106">
        <f>C200*BS!$B$9</f>
        <v/>
      </c>
      <c r="P200" s="106">
        <f>D200*BS!$B$9</f>
        <v/>
      </c>
      <c r="Q200" s="106">
        <f>E200*BS!$B$9</f>
        <v/>
      </c>
      <c r="R200" s="106">
        <f>F200*BS!$B$9</f>
        <v/>
      </c>
      <c r="S200" s="106">
        <f>G200*BS!$B$9</f>
        <v/>
      </c>
      <c r="T200" s="106">
        <f>H200*BS!$B$9</f>
        <v/>
      </c>
      <c r="U200" s="107" t="n"/>
      <c r="V200" s="927" t="n"/>
      <c r="W200" s="927" t="n"/>
    </row>
    <row r="201">
      <c r="A201" s="618" t="inlineStr">
        <is>
          <t>K26</t>
        </is>
      </c>
      <c r="B201" s="96" t="inlineStr">
        <is>
          <t>Other Non-Current Assets</t>
        </is>
      </c>
      <c r="C201" s="954" t="n"/>
      <c r="D201" s="954" t="n"/>
      <c r="E201" s="954" t="n"/>
      <c r="F201" s="954" t="n"/>
      <c r="G201" s="954" t="n"/>
      <c r="H201" s="954" t="n"/>
      <c r="I201" s="934" t="n"/>
      <c r="J201" s="85" t="n"/>
      <c r="K201" s="950" t="n"/>
      <c r="L201" s="950" t="n"/>
      <c r="M201" s="85" t="n"/>
      <c r="N201" s="114">
        <f>B201</f>
        <v/>
      </c>
      <c r="O201" s="115" t="inlineStr"/>
      <c r="P201" s="115" t="inlineStr"/>
      <c r="Q201" s="115" t="inlineStr"/>
      <c r="R201" s="115" t="inlineStr"/>
      <c r="S201" s="115" t="inlineStr"/>
      <c r="T201" s="115" t="inlineStr"/>
      <c r="U201" s="935">
        <f>I164</f>
        <v/>
      </c>
      <c r="V201" s="941" t="n"/>
      <c r="W201" s="941" t="n"/>
      <c r="X201" s="85" t="n"/>
      <c r="Y201" s="85" t="n"/>
      <c r="Z201" s="85" t="n"/>
      <c r="AA201" s="85" t="n"/>
      <c r="AB201" s="85" t="n"/>
      <c r="AC201" s="85" t="n"/>
      <c r="AD201" s="85" t="n"/>
      <c r="AE201" s="85" t="n"/>
      <c r="AF201" s="85" t="n"/>
      <c r="AG201" s="85" t="n"/>
      <c r="AH201" s="85" t="n"/>
      <c r="AI201" s="85" t="n"/>
      <c r="AJ201" s="85" t="n"/>
      <c r="AK201" s="85" t="n"/>
      <c r="AL201" s="85" t="n"/>
      <c r="AM201" s="85" t="n"/>
      <c r="AN201" s="85" t="n"/>
      <c r="AO201" s="85" t="n"/>
      <c r="AP201" s="85" t="n"/>
      <c r="AQ201" s="85" t="n"/>
      <c r="AR201" s="85" t="n"/>
      <c r="AS201" s="85" t="n"/>
      <c r="AT201" s="85" t="n"/>
      <c r="AU201" s="85" t="n"/>
      <c r="AV201" s="85" t="n"/>
      <c r="AW201" s="85" t="n"/>
      <c r="AX201" s="85" t="n"/>
      <c r="AY201" s="85" t="n"/>
      <c r="AZ201" s="85" t="n"/>
      <c r="BA201" s="85" t="n"/>
      <c r="BB201" s="85" t="n"/>
      <c r="BC201" s="85" t="n"/>
      <c r="BD201" s="85" t="n"/>
      <c r="BE201" s="85" t="n"/>
      <c r="BF201" s="85" t="n"/>
      <c r="BG201" s="85" t="n"/>
      <c r="BH201" s="85" t="n"/>
      <c r="BI201" s="85" t="n"/>
      <c r="BJ201" s="85" t="n"/>
      <c r="BK201" s="85" t="n"/>
      <c r="BL201" s="85" t="n"/>
      <c r="BM201" s="85" t="n"/>
      <c r="BN201" s="85" t="n"/>
      <c r="BO201" s="85" t="n"/>
      <c r="BP201" s="85" t="n"/>
      <c r="BQ201" s="85" t="n"/>
      <c r="BR201" s="85" t="n"/>
      <c r="BS201" s="85" t="n"/>
      <c r="BT201" s="85" t="n"/>
      <c r="BU201" s="85" t="n"/>
      <c r="BV201" s="85" t="n"/>
      <c r="BW201" s="85" t="n"/>
      <c r="BX201" s="85" t="n"/>
      <c r="BY201" s="85" t="n"/>
      <c r="BZ201" s="85" t="n"/>
      <c r="CA201" s="85" t="n"/>
      <c r="CB201" s="85" t="n"/>
      <c r="CC201" s="85" t="n"/>
      <c r="CD201" s="85" t="n"/>
      <c r="CE201" s="85" t="n"/>
      <c r="CF201" s="85" t="n"/>
      <c r="CG201" s="85" t="n"/>
      <c r="CH201" s="85" t="n"/>
      <c r="CI201" s="85" t="n"/>
      <c r="CJ201" s="85" t="n"/>
      <c r="CK201" s="85" t="n"/>
      <c r="CL201" s="85" t="n"/>
      <c r="CM201" s="85" t="n"/>
      <c r="CN201" s="85" t="n"/>
      <c r="CO201" s="85" t="n"/>
      <c r="CP201" s="85" t="n"/>
      <c r="CQ201" s="85" t="n"/>
      <c r="CR201" s="85" t="n"/>
      <c r="CS201" s="85" t="n"/>
      <c r="CT201" s="85" t="n"/>
      <c r="CU201" s="85" t="n"/>
      <c r="CV201" s="85" t="n"/>
      <c r="CW201" s="85" t="n"/>
      <c r="CX201" s="85" t="n"/>
      <c r="CY201" s="85" t="n"/>
      <c r="CZ201" s="85" t="n"/>
      <c r="DA201" s="85" t="n"/>
      <c r="DB201" s="85" t="n"/>
      <c r="DC201" s="85" t="n"/>
      <c r="DD201" s="85" t="n"/>
      <c r="DE201" s="85" t="n"/>
      <c r="DF201" s="85" t="n"/>
      <c r="DG201" s="85" t="n"/>
      <c r="DH201" s="85" t="n"/>
      <c r="DI201" s="85" t="n"/>
      <c r="DJ201" s="85" t="n"/>
      <c r="DK201" s="85" t="n"/>
      <c r="DL201" s="85" t="n"/>
      <c r="DM201" s="85" t="n"/>
      <c r="DN201" s="85" t="n"/>
      <c r="DO201" s="85" t="n"/>
      <c r="DP201" s="85" t="n"/>
      <c r="DQ201" s="85" t="n"/>
      <c r="DR201" s="85" t="n"/>
      <c r="DS201" s="85" t="n"/>
      <c r="DT201" s="85" t="n"/>
      <c r="DU201" s="85" t="n"/>
      <c r="DV201" s="85" t="n"/>
      <c r="DW201" s="85" t="n"/>
      <c r="DX201" s="85" t="n"/>
      <c r="DY201" s="85" t="n"/>
      <c r="DZ201" s="85" t="n"/>
      <c r="EA201" s="85" t="n"/>
      <c r="EB201" s="85" t="n"/>
      <c r="EC201" s="85" t="n"/>
      <c r="ED201" s="85" t="n"/>
      <c r="EE201" s="85" t="n"/>
      <c r="EF201" s="85" t="n"/>
      <c r="EG201" s="85" t="n"/>
      <c r="EH201" s="85" t="n"/>
      <c r="EI201" s="85" t="n"/>
      <c r="EJ201" s="85" t="n"/>
      <c r="EK201" s="85" t="n"/>
      <c r="EL201" s="85" t="n"/>
      <c r="EM201" s="85" t="n"/>
      <c r="EN201" s="85" t="n"/>
      <c r="EO201" s="85" t="n"/>
      <c r="EP201" s="85" t="n"/>
      <c r="EQ201" s="85" t="n"/>
      <c r="ER201" s="85" t="n"/>
      <c r="ES201" s="85" t="n"/>
      <c r="ET201" s="85" t="n"/>
      <c r="EU201" s="85" t="n"/>
      <c r="EV201" s="85" t="n"/>
      <c r="EW201" s="85" t="n"/>
      <c r="EX201" s="85" t="n"/>
      <c r="EY201" s="85" t="n"/>
      <c r="EZ201" s="85" t="n"/>
      <c r="FA201" s="85" t="n"/>
      <c r="FB201" s="85" t="n"/>
      <c r="FC201" s="85" t="n"/>
      <c r="FD201" s="85" t="n"/>
      <c r="FE201" s="85" t="n"/>
      <c r="FF201" s="85" t="n"/>
      <c r="FG201" s="85" t="n"/>
      <c r="FH201" s="85" t="n"/>
      <c r="FI201" s="85" t="n"/>
      <c r="FJ201" s="85" t="n"/>
      <c r="FK201" s="85" t="n"/>
      <c r="FL201" s="85" t="n"/>
      <c r="FM201" s="85" t="n"/>
      <c r="FN201" s="85" t="n"/>
      <c r="FO201" s="85" t="n"/>
      <c r="FP201" s="85" t="n"/>
      <c r="FQ201" s="85" t="n"/>
      <c r="FR201" s="85" t="n"/>
      <c r="FS201" s="85" t="n"/>
      <c r="FT201" s="85" t="n"/>
      <c r="FU201" s="85" t="n"/>
      <c r="FV201" s="85" t="n"/>
      <c r="FW201" s="85" t="n"/>
      <c r="FX201" s="85" t="n"/>
      <c r="FY201" s="85" t="n"/>
      <c r="FZ201" s="85" t="n"/>
      <c r="GA201" s="85" t="n"/>
      <c r="GB201" s="85" t="n"/>
      <c r="GC201" s="85" t="n"/>
      <c r="GD201" s="85" t="n"/>
      <c r="GE201" s="85" t="n"/>
      <c r="GF201" s="85" t="n"/>
      <c r="GG201" s="85" t="n"/>
      <c r="GH201" s="85" t="n"/>
      <c r="GI201" s="85" t="n"/>
      <c r="GJ201" s="85" t="n"/>
      <c r="GK201" s="85" t="n"/>
      <c r="GL201" s="85" t="n"/>
      <c r="GM201" s="85" t="n"/>
      <c r="GN201" s="85" t="n"/>
      <c r="GO201" s="85" t="n"/>
      <c r="GP201" s="85" t="n"/>
      <c r="GQ201" s="85" t="n"/>
      <c r="GR201" s="85" t="n"/>
      <c r="GS201" s="85" t="n"/>
      <c r="GT201" s="85" t="n"/>
      <c r="GU201" s="85" t="n"/>
      <c r="GV201" s="85" t="n"/>
      <c r="GW201" s="85" t="n"/>
      <c r="GX201" s="85" t="n"/>
      <c r="GY201" s="85" t="n"/>
      <c r="GZ201" s="85" t="n"/>
      <c r="HA201" s="85" t="n"/>
      <c r="HB201" s="85" t="n"/>
      <c r="HC201" s="85" t="n"/>
      <c r="HD201" s="85" t="n"/>
      <c r="HE201" s="85" t="n"/>
      <c r="HF201" s="85" t="n"/>
      <c r="HG201" s="85" t="n"/>
      <c r="HH201" s="85" t="n"/>
      <c r="HI201" s="85" t="n"/>
      <c r="HJ201" s="85" t="n"/>
      <c r="HK201" s="85" t="n"/>
      <c r="HL201" s="85" t="n"/>
      <c r="HM201" s="85" t="n"/>
      <c r="HN201" s="85" t="n"/>
      <c r="HO201" s="85" t="n"/>
      <c r="HP201" s="85" t="n"/>
      <c r="HQ201" s="85" t="n"/>
      <c r="HR201" s="85" t="n"/>
      <c r="HS201" s="85" t="n"/>
      <c r="HT201" s="85" t="n"/>
      <c r="HU201" s="85" t="n"/>
      <c r="HV201" s="85" t="n"/>
      <c r="HW201" s="85" t="n"/>
      <c r="HX201" s="85" t="n"/>
      <c r="HY201" s="85" t="n"/>
      <c r="HZ201" s="85" t="n"/>
      <c r="IA201" s="85" t="n"/>
      <c r="IB201" s="85" t="n"/>
      <c r="IC201" s="85" t="n"/>
      <c r="ID201" s="85" t="n"/>
      <c r="IE201" s="85" t="n"/>
      <c r="IF201" s="85" t="n"/>
      <c r="IG201" s="85" t="n"/>
      <c r="IH201" s="85" t="n"/>
      <c r="II201" s="85" t="n"/>
      <c r="IJ201" s="85" t="n"/>
      <c r="IK201" s="85" t="n"/>
      <c r="IL201" s="85" t="n"/>
      <c r="IM201" s="85" t="n"/>
      <c r="IN201" s="85" t="n"/>
      <c r="IO201" s="85" t="n"/>
      <c r="IP201" s="85" t="n"/>
      <c r="IQ201" s="85" t="n"/>
      <c r="IR201" s="85" t="n"/>
      <c r="IS201" s="85" t="n"/>
      <c r="IT201" s="85" t="n"/>
      <c r="IU201" s="85" t="n"/>
      <c r="IV201" s="85" t="n"/>
      <c r="IW201" s="85" t="n"/>
      <c r="IX201" s="85" t="n"/>
      <c r="IY201" s="85" t="n"/>
      <c r="IZ201" s="85" t="n"/>
      <c r="JA201" s="85" t="n"/>
      <c r="JB201" s="85" t="n"/>
      <c r="JC201" s="85" t="n"/>
      <c r="JD201" s="85" t="n"/>
      <c r="JE201" s="85" t="n"/>
      <c r="JF201" s="85" t="n"/>
      <c r="JG201" s="85" t="n"/>
      <c r="JH201" s="85" t="n"/>
      <c r="JI201" s="85" t="n"/>
      <c r="JJ201" s="85" t="n"/>
      <c r="JK201" s="85" t="n"/>
      <c r="JL201" s="85" t="n"/>
      <c r="JM201" s="85" t="n"/>
      <c r="JN201" s="85" t="n"/>
      <c r="JO201" s="85" t="n"/>
      <c r="JP201" s="85" t="n"/>
      <c r="JQ201" s="85" t="n"/>
      <c r="JR201" s="85" t="n"/>
      <c r="JS201" s="85" t="n"/>
      <c r="JT201" s="85" t="n"/>
      <c r="JU201" s="85" t="n"/>
      <c r="JV201" s="85" t="n"/>
      <c r="JW201" s="85" t="n"/>
      <c r="JX201" s="85" t="n"/>
      <c r="JY201" s="85" t="n"/>
      <c r="JZ201" s="85" t="n"/>
      <c r="KA201" s="85" t="n"/>
      <c r="KB201" s="85" t="n"/>
      <c r="KC201" s="85" t="n"/>
      <c r="KD201" s="85" t="n"/>
      <c r="KE201" s="85" t="n"/>
      <c r="KF201" s="85" t="n"/>
      <c r="KG201" s="85" t="n"/>
      <c r="KH201" s="85" t="n"/>
      <c r="KI201" s="85" t="n"/>
      <c r="KJ201" s="85" t="n"/>
      <c r="KK201" s="85" t="n"/>
      <c r="KL201" s="85" t="n"/>
      <c r="KM201" s="85" t="n"/>
      <c r="KN201" s="85" t="n"/>
      <c r="KO201" s="85" t="n"/>
      <c r="KP201" s="85" t="n"/>
      <c r="KQ201" s="85" t="n"/>
      <c r="KR201" s="85" t="n"/>
      <c r="KS201" s="85" t="n"/>
      <c r="KT201" s="85" t="n"/>
      <c r="KU201" s="85" t="n"/>
      <c r="KV201" s="85" t="n"/>
      <c r="KW201" s="85" t="n"/>
      <c r="KX201" s="85" t="n"/>
      <c r="KY201" s="85" t="n"/>
      <c r="KZ201" s="85" t="n"/>
      <c r="LA201" s="85" t="n"/>
      <c r="LB201" s="85" t="n"/>
      <c r="LC201" s="85" t="n"/>
      <c r="LD201" s="85" t="n"/>
      <c r="LE201" s="85" t="n"/>
      <c r="LF201" s="85" t="n"/>
      <c r="LG201" s="85" t="n"/>
      <c r="LH201" s="85" t="n"/>
      <c r="LI201" s="85" t="n"/>
      <c r="LJ201" s="85" t="n"/>
      <c r="LK201" s="85" t="n"/>
      <c r="LL201" s="85" t="n"/>
      <c r="LM201" s="85" t="n"/>
      <c r="LN201" s="85" t="n"/>
      <c r="LO201" s="85" t="n"/>
      <c r="LP201" s="85" t="n"/>
      <c r="LQ201" s="85" t="n"/>
      <c r="LR201" s="85" t="n"/>
      <c r="LS201" s="85" t="n"/>
    </row>
    <row r="202">
      <c r="A202" s="618" t="n"/>
      <c r="B202" s="102" t="inlineStr">
        <is>
          <t>Non-current assets</t>
        </is>
      </c>
      <c r="C202" s="939" t="n"/>
      <c r="D202" s="939" t="n"/>
      <c r="E202" s="939" t="n"/>
      <c r="F202" s="939" t="n"/>
      <c r="G202" s="939" t="n">
        <v>0</v>
      </c>
      <c r="H202" s="939" t="n">
        <v>0</v>
      </c>
      <c r="I202" s="928" t="n"/>
      <c r="K202" s="932" t="n"/>
      <c r="L202" s="932" t="n"/>
      <c r="N202" s="105">
        <f>B202</f>
        <v/>
      </c>
      <c r="O202" s="106" t="inlineStr"/>
      <c r="P202" s="106" t="inlineStr"/>
      <c r="Q202" s="106" t="inlineStr"/>
      <c r="R202" s="106" t="inlineStr"/>
      <c r="S202" s="106">
        <f>G202*BS!$B$9</f>
        <v/>
      </c>
      <c r="T202" s="106">
        <f>H202*BS!$B$9</f>
        <v/>
      </c>
      <c r="U202" s="929">
        <f>I165</f>
        <v/>
      </c>
      <c r="V202" s="927" t="n"/>
      <c r="W202" s="927" t="n"/>
    </row>
    <row r="203">
      <c r="A203" s="618" t="n"/>
      <c r="B203" s="102" t="n"/>
      <c r="C203" s="939" t="n"/>
      <c r="D203" s="939" t="n"/>
      <c r="E203" s="939" t="n"/>
      <c r="F203" s="939" t="n"/>
      <c r="G203" s="939" t="n"/>
      <c r="H203" s="939" t="n"/>
      <c r="I203" s="928" t="n"/>
      <c r="K203" s="932" t="n"/>
      <c r="N203" s="105" t="inlineStr"/>
      <c r="O203" s="106" t="inlineStr"/>
      <c r="P203" s="106" t="inlineStr"/>
      <c r="Q203" s="106" t="inlineStr"/>
      <c r="R203" s="106" t="inlineStr"/>
      <c r="S203" s="106" t="inlineStr"/>
      <c r="T203" s="106" t="inlineStr"/>
      <c r="U203" s="107">
        <f>I166</f>
        <v/>
      </c>
      <c r="V203" s="927" t="n"/>
      <c r="W203" s="927" t="n"/>
    </row>
    <row r="204">
      <c r="A204" s="618" t="n"/>
      <c r="B204" s="102" t="n"/>
      <c r="C204" s="939" t="n"/>
      <c r="D204" s="939" t="n"/>
      <c r="E204" s="939" t="n"/>
      <c r="F204" s="939" t="n"/>
      <c r="G204" s="939" t="n"/>
      <c r="H204" s="939" t="n"/>
      <c r="I204" s="930" t="n"/>
      <c r="K204" s="932" t="n"/>
      <c r="N204" s="105" t="inlineStr"/>
      <c r="O204" s="106" t="inlineStr"/>
      <c r="P204" s="106" t="inlineStr"/>
      <c r="Q204" s="106" t="inlineStr"/>
      <c r="R204" s="106" t="inlineStr"/>
      <c r="S204" s="106" t="inlineStr"/>
      <c r="T204" s="106" t="inlineStr"/>
      <c r="U204" s="107">
        <f>I167</f>
        <v/>
      </c>
      <c r="V204" s="932" t="n"/>
      <c r="W204" s="932" t="n"/>
    </row>
    <row r="205">
      <c r="A205" s="618" t="n"/>
      <c r="B205" s="102" t="n"/>
      <c r="C205" s="939" t="n"/>
      <c r="D205" s="939" t="n"/>
      <c r="E205" s="939" t="n"/>
      <c r="F205" s="939" t="n"/>
      <c r="G205" s="939" t="n"/>
      <c r="H205" s="939" t="n"/>
      <c r="I205" s="930" t="n"/>
      <c r="K205" s="932" t="n"/>
      <c r="N205" s="105" t="inlineStr"/>
      <c r="O205" s="106" t="inlineStr"/>
      <c r="P205" s="106" t="inlineStr"/>
      <c r="Q205" s="106" t="inlineStr"/>
      <c r="R205" s="106" t="inlineStr"/>
      <c r="S205" s="106" t="inlineStr"/>
      <c r="T205" s="106" t="inlineStr"/>
      <c r="U205" s="107">
        <f>I168</f>
        <v/>
      </c>
      <c r="V205" s="932" t="n"/>
      <c r="W205" s="932" t="n"/>
    </row>
    <row r="206">
      <c r="A206" s="618" t="n"/>
      <c r="B206" s="102" t="n"/>
      <c r="C206" s="103" t="n"/>
      <c r="D206" s="103" t="n"/>
      <c r="E206" s="103" t="n"/>
      <c r="F206" s="103" t="n"/>
      <c r="G206" s="103" t="n"/>
      <c r="H206" s="103" t="n"/>
      <c r="I206" s="930" t="n"/>
      <c r="K206" s="932" t="n"/>
      <c r="N206" s="105" t="inlineStr"/>
      <c r="O206" s="106" t="inlineStr"/>
      <c r="P206" s="106" t="inlineStr"/>
      <c r="Q206" s="106" t="inlineStr"/>
      <c r="R206" s="106" t="inlineStr"/>
      <c r="S206" s="106" t="inlineStr"/>
      <c r="T206" s="106" t="inlineStr"/>
      <c r="U206" s="107">
        <f>I169</f>
        <v/>
      </c>
      <c r="V206" s="932" t="n"/>
      <c r="W206" s="932" t="n"/>
    </row>
    <row r="207">
      <c r="A207" s="618" t="n"/>
      <c r="B207" s="956" t="n"/>
      <c r="C207" s="939" t="n"/>
      <c r="D207" s="939" t="n"/>
      <c r="E207" s="939" t="n"/>
      <c r="F207" s="939" t="n"/>
      <c r="G207" s="939" t="n"/>
      <c r="H207" s="939" t="n"/>
      <c r="I207" s="957" t="n"/>
      <c r="K207" s="932" t="n"/>
      <c r="N207" s="958" t="inlineStr"/>
      <c r="O207" s="106" t="inlineStr"/>
      <c r="P207" s="106" t="inlineStr"/>
      <c r="Q207" s="106" t="inlineStr"/>
      <c r="R207" s="106" t="inlineStr"/>
      <c r="S207" s="106" t="inlineStr"/>
      <c r="T207" s="106" t="inlineStr"/>
      <c r="U207" s="107">
        <f>I170</f>
        <v/>
      </c>
      <c r="V207" s="932" t="n"/>
      <c r="W207" s="932" t="n"/>
    </row>
    <row r="208">
      <c r="A208" s="618" t="n"/>
      <c r="B208" s="956" t="n"/>
      <c r="C208" s="939" t="n"/>
      <c r="D208" s="939" t="n"/>
      <c r="E208" s="939" t="n"/>
      <c r="F208" s="939" t="n"/>
      <c r="G208" s="939" t="n"/>
      <c r="H208" s="939" t="n"/>
      <c r="I208" s="957" t="n"/>
      <c r="K208" s="932" t="n"/>
      <c r="N208" s="105" t="inlineStr"/>
      <c r="O208" s="106" t="inlineStr"/>
      <c r="P208" s="106" t="inlineStr"/>
      <c r="Q208" s="106" t="inlineStr"/>
      <c r="R208" s="106" t="inlineStr"/>
      <c r="S208" s="106" t="inlineStr"/>
      <c r="T208" s="106" t="inlineStr"/>
      <c r="U208" s="107">
        <f>I171</f>
        <v/>
      </c>
      <c r="V208" s="932" t="n"/>
      <c r="W208" s="932" t="n"/>
    </row>
    <row r="209">
      <c r="A209" s="618" t="n"/>
      <c r="B209" s="956" t="n"/>
      <c r="C209" s="939" t="n"/>
      <c r="D209" s="939" t="n"/>
      <c r="E209" s="939" t="n"/>
      <c r="F209" s="939" t="n"/>
      <c r="G209" s="939" t="n"/>
      <c r="H209" s="939" t="n"/>
      <c r="I209" s="957" t="n"/>
      <c r="K209" s="932" t="n"/>
      <c r="N209" s="105" t="inlineStr"/>
      <c r="O209" s="106" t="inlineStr"/>
      <c r="P209" s="106" t="inlineStr"/>
      <c r="Q209" s="106" t="inlineStr"/>
      <c r="R209" s="106" t="inlineStr"/>
      <c r="S209" s="106" t="inlineStr"/>
      <c r="T209" s="106" t="inlineStr"/>
      <c r="U209" s="107">
        <f>I172</f>
        <v/>
      </c>
      <c r="V209" s="932" t="n"/>
      <c r="W209" s="932" t="n"/>
    </row>
    <row r="210">
      <c r="A210" s="618" t="n"/>
      <c r="B210" s="956" t="n"/>
      <c r="C210" s="939" t="n"/>
      <c r="D210" s="939" t="n"/>
      <c r="E210" s="939" t="n"/>
      <c r="F210" s="939" t="n"/>
      <c r="G210" s="939" t="n"/>
      <c r="H210" s="939" t="n"/>
      <c r="I210" s="957" t="n"/>
      <c r="K210" s="932" t="n"/>
      <c r="N210" s="105" t="inlineStr"/>
      <c r="O210" s="106" t="inlineStr"/>
      <c r="P210" s="106" t="inlineStr"/>
      <c r="Q210" s="106" t="inlineStr"/>
      <c r="R210" s="106" t="inlineStr"/>
      <c r="S210" s="106" t="inlineStr"/>
      <c r="T210" s="106" t="inlineStr"/>
      <c r="U210" s="107">
        <f>I173</f>
        <v/>
      </c>
      <c r="V210" s="932" t="n"/>
      <c r="W210" s="932" t="n"/>
    </row>
    <row r="211">
      <c r="A211" s="618" t="n"/>
      <c r="B211" s="956" t="n"/>
      <c r="C211" s="939" t="n"/>
      <c r="D211" s="939" t="n"/>
      <c r="E211" s="939" t="n"/>
      <c r="F211" s="939" t="n"/>
      <c r="G211" s="939" t="n"/>
      <c r="H211" s="939" t="n"/>
      <c r="I211" s="957" t="n"/>
      <c r="K211" s="932" t="n"/>
      <c r="N211" s="105" t="inlineStr"/>
      <c r="O211" s="106" t="inlineStr"/>
      <c r="P211" s="106" t="inlineStr"/>
      <c r="Q211" s="106" t="inlineStr"/>
      <c r="R211" s="106" t="inlineStr"/>
      <c r="S211" s="106" t="inlineStr"/>
      <c r="T211" s="106" t="inlineStr"/>
      <c r="U211" s="107">
        <f>I174</f>
        <v/>
      </c>
      <c r="V211" s="932" t="n"/>
      <c r="W211" s="932" t="n"/>
    </row>
    <row r="212">
      <c r="A212" s="618" t="n"/>
      <c r="B212" s="102" t="n"/>
      <c r="C212" s="939" t="n"/>
      <c r="D212" s="939" t="n"/>
      <c r="E212" s="939" t="n"/>
      <c r="F212" s="939" t="n"/>
      <c r="G212" s="939" t="n"/>
      <c r="H212" s="939" t="n"/>
      <c r="I212" s="957" t="n"/>
      <c r="K212" s="932" t="n"/>
      <c r="N212" s="105" t="inlineStr"/>
      <c r="O212" s="106" t="inlineStr"/>
      <c r="P212" s="106" t="inlineStr"/>
      <c r="Q212" s="106" t="inlineStr"/>
      <c r="R212" s="106" t="inlineStr"/>
      <c r="S212" s="106" t="inlineStr"/>
      <c r="T212" s="106" t="inlineStr"/>
      <c r="U212" s="107">
        <f>I175</f>
        <v/>
      </c>
      <c r="V212" s="932" t="n"/>
      <c r="W212" s="932" t="n"/>
    </row>
    <row r="213">
      <c r="A213" s="618" t="inlineStr">
        <is>
          <t>K27</t>
        </is>
      </c>
      <c r="B213" s="959" t="inlineStr">
        <is>
          <t>Total</t>
        </is>
      </c>
      <c r="C213" s="960">
        <f>SUM(INDIRECT(ADDRESS(MATCH("K26",$A:$A,0)+1,COLUMN(C$12),4)&amp;":"&amp;ADDRESS(MATCH("K27",$A:$A,0)-1,COLUMN(C$12),4)))</f>
        <v/>
      </c>
      <c r="D213" s="960">
        <f>SUM(INDIRECT(ADDRESS(MATCH("K26",$A:$A,0)+1,COLUMN(D$12),4)&amp;":"&amp;ADDRESS(MATCH("K27",$A:$A,0)-1,COLUMN(D$12),4)))</f>
        <v/>
      </c>
      <c r="E213" s="960">
        <f>SUM(INDIRECT(ADDRESS(MATCH("K26",$A:$A,0)+1,COLUMN(E$12),4)&amp;":"&amp;ADDRESS(MATCH("K27",$A:$A,0)-1,COLUMN(E$12),4)))</f>
        <v/>
      </c>
      <c r="F213" s="960">
        <f>SUM(INDIRECT(ADDRESS(MATCH("K26",$A:$A,0)+1,COLUMN(F$12),4)&amp;":"&amp;ADDRESS(MATCH("K27",$A:$A,0)-1,COLUMN(F$12),4)))</f>
        <v/>
      </c>
      <c r="G213" s="960">
        <f>SUM(INDIRECT(ADDRESS(MATCH("K26",$A:$A,0)+1,COLUMN(G$12),4)&amp;":"&amp;ADDRESS(MATCH("K27",$A:$A,0)-1,COLUMN(G$12),4)))</f>
        <v/>
      </c>
      <c r="H213" s="960">
        <f>SUM(INDIRECT(ADDRESS(MATCH("K26",$A:$A,0)+1,COLUMN(H$12),4)&amp;":"&amp;ADDRESS(MATCH("K27",$A:$A,0)-1,COLUMN(H$12),4)))</f>
        <v/>
      </c>
      <c r="I213" s="961" t="n"/>
      <c r="J213" s="79" t="n"/>
      <c r="K213" s="932" t="n"/>
      <c r="L213" s="79" t="n"/>
      <c r="M213" s="79" t="n"/>
      <c r="N213" s="166">
        <f>B213</f>
        <v/>
      </c>
      <c r="O213" s="167">
        <f>C213*BS!$B$9</f>
        <v/>
      </c>
      <c r="P213" s="167">
        <f>D213*BS!$B$9</f>
        <v/>
      </c>
      <c r="Q213" s="167">
        <f>E213*BS!$B$9</f>
        <v/>
      </c>
      <c r="R213" s="167">
        <f>F213*BS!$B$9</f>
        <v/>
      </c>
      <c r="S213" s="167">
        <f>G213*BS!$B$9</f>
        <v/>
      </c>
      <c r="T213" s="167">
        <f>H213*BS!$B$9</f>
        <v/>
      </c>
      <c r="U213" s="168">
        <f>I176</f>
        <v/>
      </c>
      <c r="V213" s="962" t="n"/>
      <c r="W213" s="962" t="n"/>
      <c r="X213" s="79" t="n"/>
      <c r="Y213" s="79" t="n"/>
      <c r="Z213" s="79" t="n"/>
      <c r="AA213" s="79" t="n"/>
      <c r="AB213" s="79" t="n"/>
      <c r="AC213" s="79" t="n"/>
      <c r="AD213" s="79" t="n"/>
      <c r="AE213" s="79" t="n"/>
      <c r="AF213" s="79" t="n"/>
      <c r="AG213" s="79" t="n"/>
      <c r="AH213" s="79" t="n"/>
      <c r="AI213" s="79" t="n"/>
      <c r="AJ213" s="79" t="n"/>
      <c r="AK213" s="79" t="n"/>
      <c r="AL213" s="79" t="n"/>
      <c r="AM213" s="79" t="n"/>
      <c r="AN213" s="79" t="n"/>
      <c r="AO213" s="79" t="n"/>
      <c r="AP213" s="79" t="n"/>
      <c r="AQ213" s="79" t="n"/>
      <c r="AR213" s="79" t="n"/>
      <c r="AS213" s="79" t="n"/>
      <c r="AT213" s="79" t="n"/>
      <c r="AU213" s="79" t="n"/>
      <c r="AV213" s="79" t="n"/>
      <c r="AW213" s="79" t="n"/>
      <c r="AX213" s="79" t="n"/>
      <c r="AY213" s="79" t="n"/>
      <c r="AZ213" s="79" t="n"/>
      <c r="BA213" s="79" t="n"/>
      <c r="BB213" s="79" t="n"/>
      <c r="BC213" s="79" t="n"/>
      <c r="BD213" s="79" t="n"/>
      <c r="BE213" s="79" t="n"/>
      <c r="BF213" s="79" t="n"/>
      <c r="BG213" s="79" t="n"/>
      <c r="BH213" s="79" t="n"/>
      <c r="BI213" s="79" t="n"/>
      <c r="BJ213" s="79" t="n"/>
      <c r="BK213" s="79" t="n"/>
      <c r="BL213" s="79" t="n"/>
      <c r="BM213" s="79" t="n"/>
      <c r="BN213" s="79" t="n"/>
      <c r="BO213" s="79" t="n"/>
      <c r="BP213" s="79" t="n"/>
      <c r="BQ213" s="79" t="n"/>
      <c r="BR213" s="79" t="n"/>
      <c r="BS213" s="79" t="n"/>
      <c r="BT213" s="79" t="n"/>
      <c r="BU213" s="79" t="n"/>
      <c r="BV213" s="79" t="n"/>
      <c r="BW213" s="79" t="n"/>
      <c r="BX213" s="79" t="n"/>
      <c r="BY213" s="79" t="n"/>
      <c r="BZ213" s="79" t="n"/>
      <c r="CA213" s="79" t="n"/>
      <c r="CB213" s="79" t="n"/>
      <c r="CC213" s="79" t="n"/>
      <c r="CD213" s="79" t="n"/>
      <c r="CE213" s="79" t="n"/>
      <c r="CF213" s="79" t="n"/>
      <c r="CG213" s="79" t="n"/>
      <c r="CH213" s="79" t="n"/>
      <c r="CI213" s="79" t="n"/>
      <c r="CJ213" s="79" t="n"/>
      <c r="CK213" s="79" t="n"/>
      <c r="CL213" s="79" t="n"/>
      <c r="CM213" s="79" t="n"/>
      <c r="CN213" s="79" t="n"/>
      <c r="CO213" s="79" t="n"/>
      <c r="CP213" s="79" t="n"/>
      <c r="CQ213" s="79" t="n"/>
      <c r="CR213" s="79" t="n"/>
      <c r="CS213" s="79" t="n"/>
      <c r="CT213" s="79" t="n"/>
      <c r="CU213" s="79" t="n"/>
      <c r="CV213" s="79" t="n"/>
      <c r="CW213" s="79" t="n"/>
      <c r="CX213" s="79" t="n"/>
      <c r="CY213" s="79" t="n"/>
      <c r="CZ213" s="79" t="n"/>
      <c r="DA213" s="79" t="n"/>
      <c r="DB213" s="79" t="n"/>
      <c r="DC213" s="79" t="n"/>
      <c r="DD213" s="79" t="n"/>
      <c r="DE213" s="79" t="n"/>
      <c r="DF213" s="79" t="n"/>
      <c r="DG213" s="79" t="n"/>
      <c r="DH213" s="79" t="n"/>
      <c r="DI213" s="79" t="n"/>
      <c r="DJ213" s="79" t="n"/>
      <c r="DK213" s="79" t="n"/>
      <c r="DL213" s="79" t="n"/>
      <c r="DM213" s="79" t="n"/>
      <c r="DN213" s="79" t="n"/>
      <c r="DO213" s="79" t="n"/>
      <c r="DP213" s="79" t="n"/>
      <c r="DQ213" s="79" t="n"/>
      <c r="DR213" s="79" t="n"/>
      <c r="DS213" s="79" t="n"/>
      <c r="DT213" s="79" t="n"/>
      <c r="DU213" s="79" t="n"/>
      <c r="DV213" s="79" t="n"/>
      <c r="DW213" s="79" t="n"/>
      <c r="DX213" s="79" t="n"/>
      <c r="DY213" s="79" t="n"/>
      <c r="DZ213" s="79" t="n"/>
      <c r="EA213" s="79" t="n"/>
      <c r="EB213" s="79" t="n"/>
      <c r="EC213" s="79" t="n"/>
      <c r="ED213" s="79" t="n"/>
      <c r="EE213" s="79" t="n"/>
      <c r="EF213" s="79" t="n"/>
      <c r="EG213" s="79" t="n"/>
      <c r="EH213" s="79" t="n"/>
      <c r="EI213" s="79" t="n"/>
      <c r="EJ213" s="79" t="n"/>
      <c r="EK213" s="79" t="n"/>
      <c r="EL213" s="79" t="n"/>
      <c r="EM213" s="79" t="n"/>
      <c r="EN213" s="79" t="n"/>
      <c r="EO213" s="79" t="n"/>
      <c r="EP213" s="79" t="n"/>
      <c r="EQ213" s="79" t="n"/>
      <c r="ER213" s="79" t="n"/>
      <c r="ES213" s="79" t="n"/>
      <c r="ET213" s="79" t="n"/>
      <c r="EU213" s="79" t="n"/>
      <c r="EV213" s="79" t="n"/>
      <c r="EW213" s="79" t="n"/>
      <c r="EX213" s="79" t="n"/>
      <c r="EY213" s="79" t="n"/>
      <c r="EZ213" s="79" t="n"/>
      <c r="FA213" s="79" t="n"/>
      <c r="FB213" s="79" t="n"/>
      <c r="FC213" s="79" t="n"/>
      <c r="FD213" s="79" t="n"/>
      <c r="FE213" s="79" t="n"/>
      <c r="FF213" s="79" t="n"/>
      <c r="FG213" s="79" t="n"/>
      <c r="FH213" s="79" t="n"/>
      <c r="FI213" s="79" t="n"/>
      <c r="FJ213" s="79" t="n"/>
      <c r="FK213" s="79" t="n"/>
      <c r="FL213" s="79" t="n"/>
      <c r="FM213" s="79" t="n"/>
      <c r="FN213" s="79" t="n"/>
      <c r="FO213" s="79" t="n"/>
      <c r="FP213" s="79" t="n"/>
      <c r="FQ213" s="79" t="n"/>
      <c r="FR213" s="79" t="n"/>
      <c r="FS213" s="79" t="n"/>
      <c r="FT213" s="79" t="n"/>
      <c r="FU213" s="79" t="n"/>
      <c r="FV213" s="79" t="n"/>
      <c r="FW213" s="79" t="n"/>
      <c r="FX213" s="79" t="n"/>
      <c r="FY213" s="79" t="n"/>
      <c r="FZ213" s="79" t="n"/>
      <c r="GA213" s="79" t="n"/>
      <c r="GB213" s="79" t="n"/>
      <c r="GC213" s="79" t="n"/>
      <c r="GD213" s="79" t="n"/>
      <c r="GE213" s="79" t="n"/>
      <c r="GF213" s="79" t="n"/>
      <c r="GG213" s="79" t="n"/>
      <c r="GH213" s="79" t="n"/>
      <c r="GI213" s="79" t="n"/>
      <c r="GJ213" s="79" t="n"/>
      <c r="GK213" s="79" t="n"/>
      <c r="GL213" s="79" t="n"/>
      <c r="GM213" s="79" t="n"/>
      <c r="GN213" s="79" t="n"/>
      <c r="GO213" s="79" t="n"/>
      <c r="GP213" s="79" t="n"/>
      <c r="GQ213" s="79" t="n"/>
      <c r="GR213" s="79" t="n"/>
      <c r="GS213" s="79" t="n"/>
      <c r="GT213" s="79" t="n"/>
      <c r="GU213" s="79" t="n"/>
      <c r="GV213" s="79" t="n"/>
      <c r="GW213" s="79" t="n"/>
      <c r="GX213" s="79" t="n"/>
      <c r="GY213" s="79" t="n"/>
      <c r="GZ213" s="79" t="n"/>
      <c r="HA213" s="79" t="n"/>
      <c r="HB213" s="79" t="n"/>
      <c r="HC213" s="79" t="n"/>
      <c r="HD213" s="79" t="n"/>
      <c r="HE213" s="79" t="n"/>
      <c r="HF213" s="79" t="n"/>
      <c r="HG213" s="79" t="n"/>
      <c r="HH213" s="79" t="n"/>
      <c r="HI213" s="79" t="n"/>
      <c r="HJ213" s="79" t="n"/>
      <c r="HK213" s="79" t="n"/>
      <c r="HL213" s="79" t="n"/>
      <c r="HM213" s="79" t="n"/>
      <c r="HN213" s="79" t="n"/>
      <c r="HO213" s="79" t="n"/>
      <c r="HP213" s="79" t="n"/>
      <c r="HQ213" s="79" t="n"/>
      <c r="HR213" s="79" t="n"/>
      <c r="HS213" s="79" t="n"/>
      <c r="HT213" s="79" t="n"/>
      <c r="HU213" s="79" t="n"/>
      <c r="HV213" s="79" t="n"/>
      <c r="HW213" s="79" t="n"/>
      <c r="HX213" s="79" t="n"/>
      <c r="HY213" s="79" t="n"/>
      <c r="HZ213" s="79" t="n"/>
      <c r="IA213" s="79" t="n"/>
      <c r="IB213" s="79" t="n"/>
      <c r="IC213" s="79" t="n"/>
      <c r="ID213" s="79" t="n"/>
      <c r="IE213" s="79" t="n"/>
      <c r="IF213" s="79" t="n"/>
      <c r="IG213" s="79" t="n"/>
      <c r="IH213" s="79" t="n"/>
      <c r="II213" s="79" t="n"/>
      <c r="IJ213" s="79" t="n"/>
      <c r="IK213" s="79" t="n"/>
      <c r="IL213" s="79" t="n"/>
      <c r="IM213" s="79" t="n"/>
      <c r="IN213" s="79" t="n"/>
      <c r="IO213" s="79" t="n"/>
      <c r="IP213" s="79" t="n"/>
      <c r="IQ213" s="79" t="n"/>
      <c r="IR213" s="79" t="n"/>
      <c r="IS213" s="79" t="n"/>
      <c r="IT213" s="79" t="n"/>
      <c r="IU213" s="79" t="n"/>
      <c r="IV213" s="79" t="n"/>
      <c r="IW213" s="79" t="n"/>
      <c r="IX213" s="79" t="n"/>
      <c r="IY213" s="79" t="n"/>
      <c r="IZ213" s="79" t="n"/>
      <c r="JA213" s="79" t="n"/>
      <c r="JB213" s="79" t="n"/>
      <c r="JC213" s="79" t="n"/>
      <c r="JD213" s="79" t="n"/>
      <c r="JE213" s="79" t="n"/>
      <c r="JF213" s="79" t="n"/>
      <c r="JG213" s="79" t="n"/>
      <c r="JH213" s="79" t="n"/>
      <c r="JI213" s="79" t="n"/>
      <c r="JJ213" s="79" t="n"/>
      <c r="JK213" s="79" t="n"/>
      <c r="JL213" s="79" t="n"/>
      <c r="JM213" s="79" t="n"/>
      <c r="JN213" s="79" t="n"/>
      <c r="JO213" s="79" t="n"/>
      <c r="JP213" s="79" t="n"/>
      <c r="JQ213" s="79" t="n"/>
      <c r="JR213" s="79" t="n"/>
      <c r="JS213" s="79" t="n"/>
      <c r="JT213" s="79" t="n"/>
      <c r="JU213" s="79" t="n"/>
      <c r="JV213" s="79" t="n"/>
      <c r="JW213" s="79" t="n"/>
      <c r="JX213" s="79" t="n"/>
      <c r="JY213" s="79" t="n"/>
      <c r="JZ213" s="79" t="n"/>
      <c r="KA213" s="79" t="n"/>
      <c r="KB213" s="79" t="n"/>
      <c r="KC213" s="79" t="n"/>
      <c r="KD213" s="79" t="n"/>
      <c r="KE213" s="79" t="n"/>
      <c r="KF213" s="79" t="n"/>
      <c r="KG213" s="79" t="n"/>
      <c r="KH213" s="79" t="n"/>
      <c r="KI213" s="79" t="n"/>
      <c r="KJ213" s="79" t="n"/>
      <c r="KK213" s="79" t="n"/>
      <c r="KL213" s="79" t="n"/>
      <c r="KM213" s="79" t="n"/>
      <c r="KN213" s="79" t="n"/>
      <c r="KO213" s="79" t="n"/>
      <c r="KP213" s="79" t="n"/>
      <c r="KQ213" s="79" t="n"/>
      <c r="KR213" s="79" t="n"/>
      <c r="KS213" s="79" t="n"/>
      <c r="KT213" s="79" t="n"/>
      <c r="KU213" s="79" t="n"/>
      <c r="KV213" s="79" t="n"/>
      <c r="KW213" s="79" t="n"/>
      <c r="KX213" s="79" t="n"/>
      <c r="KY213" s="79" t="n"/>
      <c r="KZ213" s="79" t="n"/>
      <c r="LA213" s="79" t="n"/>
      <c r="LB213" s="79" t="n"/>
      <c r="LC213" s="79" t="n"/>
      <c r="LD213" s="79" t="n"/>
      <c r="LE213" s="79" t="n"/>
      <c r="LF213" s="79" t="n"/>
      <c r="LG213" s="79" t="n"/>
      <c r="LH213" s="79" t="n"/>
      <c r="LI213" s="79" t="n"/>
      <c r="LJ213" s="79" t="n"/>
      <c r="LK213" s="79" t="n"/>
      <c r="LL213" s="79" t="n"/>
      <c r="LM213" s="79" t="n"/>
      <c r="LN213" s="79" t="n"/>
      <c r="LO213" s="79" t="n"/>
      <c r="LP213" s="79" t="n"/>
      <c r="LQ213" s="79" t="n"/>
      <c r="LR213" s="79" t="n"/>
      <c r="LS213" s="79" t="n"/>
    </row>
    <row r="214">
      <c r="N214" t="inlineStr"/>
      <c r="O214" t="inlineStr"/>
      <c r="P214" t="inlineStr"/>
      <c r="Q214" t="inlineStr"/>
      <c r="R214" t="inlineStr"/>
      <c r="S214" t="inlineStr"/>
      <c r="T214" t="inlineStr"/>
    </row>
    <row r="215">
      <c r="N215" t="inlineStr"/>
      <c r="O215" t="inlineStr"/>
      <c r="P215" t="inlineStr"/>
      <c r="Q215" t="inlineStr"/>
      <c r="R215" t="inlineStr"/>
      <c r="S215" t="inlineStr"/>
      <c r="T215" t="inlineStr"/>
    </row>
    <row r="216">
      <c r="N216" t="inlineStr"/>
      <c r="O216" t="inlineStr"/>
      <c r="P216" t="inlineStr"/>
      <c r="Q216" t="inlineStr"/>
      <c r="R216" t="inlineStr"/>
      <c r="S216" t="inlineStr"/>
      <c r="T216" t="inlineStr"/>
    </row>
    <row r="217">
      <c r="N217" t="inlineStr"/>
      <c r="O217" t="inlineStr"/>
      <c r="P217" t="inlineStr"/>
      <c r="Q217" t="inlineStr"/>
      <c r="R217" t="inlineStr"/>
      <c r="S217" t="inlineStr"/>
      <c r="T217" t="inlineStr"/>
    </row>
    <row r="218">
      <c r="N218" t="inlineStr"/>
      <c r="O218" t="inlineStr"/>
      <c r="P218" t="inlineStr"/>
      <c r="Q218" t="inlineStr"/>
      <c r="R218" t="inlineStr"/>
      <c r="S218" t="inlineStr"/>
      <c r="T218" t="inlineStr"/>
    </row>
    <row r="219">
      <c r="N219" t="inlineStr"/>
      <c r="O219" t="inlineStr"/>
      <c r="P219" t="inlineStr"/>
      <c r="Q219" t="inlineStr"/>
      <c r="R219" t="inlineStr"/>
      <c r="S219" t="inlineStr"/>
      <c r="T219" t="inlineStr"/>
    </row>
    <row r="220">
      <c r="N220" t="inlineStr"/>
      <c r="O220" t="inlineStr"/>
      <c r="P220" t="inlineStr"/>
      <c r="Q220" t="inlineStr"/>
      <c r="R220" t="inlineStr"/>
      <c r="S220" t="inlineStr"/>
      <c r="T220" t="inlineStr"/>
    </row>
    <row r="221">
      <c r="N221" t="inlineStr"/>
      <c r="O221" t="inlineStr"/>
      <c r="P221" t="inlineStr"/>
      <c r="Q221" t="inlineStr"/>
      <c r="R221" t="inlineStr"/>
      <c r="S221" t="inlineStr"/>
      <c r="T221" t="inlineStr"/>
    </row>
    <row r="222">
      <c r="N222" t="inlineStr"/>
      <c r="O222" t="inlineStr"/>
      <c r="P222" t="inlineStr"/>
      <c r="Q222" t="inlineStr"/>
      <c r="R222" t="inlineStr"/>
      <c r="S222" t="inlineStr"/>
      <c r="T222" t="inlineStr"/>
    </row>
    <row r="223">
      <c r="G223" s="170" t="n"/>
      <c r="N223" t="inlineStr"/>
      <c r="O223" t="inlineStr"/>
      <c r="P223" t="inlineStr"/>
      <c r="Q223" t="inlineStr"/>
      <c r="R223" t="inlineStr"/>
      <c r="S223" t="inlineStr"/>
      <c r="T223" t="inlineStr"/>
    </row>
    <row r="224">
      <c r="N224" t="inlineStr"/>
      <c r="O224" t="inlineStr"/>
      <c r="P224" t="inlineStr"/>
      <c r="Q224" t="inlineStr"/>
      <c r="R224" t="inlineStr"/>
      <c r="S224" t="inlineStr"/>
      <c r="T224" t="inlineStr"/>
    </row>
    <row r="225">
      <c r="N225" t="inlineStr"/>
      <c r="O225" t="inlineStr"/>
      <c r="P225" t="inlineStr"/>
      <c r="Q225" t="inlineStr"/>
      <c r="R225" t="inlineStr"/>
      <c r="S225" t="inlineStr"/>
      <c r="T225" t="inlineStr"/>
    </row>
    <row r="226">
      <c r="G226" s="170" t="n"/>
      <c r="N226" t="inlineStr"/>
      <c r="O226" t="inlineStr"/>
      <c r="P226" t="inlineStr"/>
      <c r="Q226" t="inlineStr"/>
      <c r="R226" t="inlineStr"/>
      <c r="S226" t="inlineStr"/>
      <c r="T226"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4"/>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874163</v>
      </c>
      <c r="H16" s="939" t="n">
        <v>1486742</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inlineStr">
        <is>
          <t>Current liabilities</t>
        </is>
      </c>
      <c r="C30" s="939" t="n"/>
      <c r="D30" s="939" t="n"/>
      <c r="E30" s="939" t="n"/>
      <c r="F30" s="939" t="n"/>
      <c r="G30" s="939" t="n">
        <v>0</v>
      </c>
      <c r="H30" s="939" t="n">
        <v>0</v>
      </c>
      <c r="I30" s="975" t="n"/>
      <c r="J30" s="180" t="n"/>
      <c r="N30" s="976">
        <f>B30</f>
        <v/>
      </c>
      <c r="O30" s="192" t="inlineStr"/>
      <c r="P30" s="192" t="inlineStr"/>
      <c r="Q30" s="192" t="inlineStr"/>
      <c r="R30" s="192" t="inlineStr"/>
      <c r="S30" s="192">
        <f>G30*BS!$B$9</f>
        <v/>
      </c>
      <c r="T30" s="192">
        <f>H30*BS!$B$9</f>
        <v/>
      </c>
      <c r="U30" s="193">
        <f>I30</f>
        <v/>
      </c>
    </row>
    <row r="31">
      <c r="B31" s="102" t="inlineStr">
        <is>
          <t>Other financial liabilities</t>
        </is>
      </c>
      <c r="C31" s="939" t="n"/>
      <c r="D31" s="939" t="n"/>
      <c r="E31" s="939" t="n"/>
      <c r="F31" s="939" t="n"/>
      <c r="G31" s="939" t="n">
        <v>150004</v>
      </c>
      <c r="H31" s="939" t="n">
        <v>0</v>
      </c>
      <c r="I31" s="975" t="n"/>
      <c r="J31" s="180" t="n"/>
      <c r="N31" s="976">
        <f>B31</f>
        <v/>
      </c>
      <c r="O31" s="192" t="inlineStr"/>
      <c r="P31" s="192" t="inlineStr"/>
      <c r="Q31" s="192" t="inlineStr"/>
      <c r="R31" s="192" t="inlineStr"/>
      <c r="S31" s="192">
        <f>G31*BS!$B$9</f>
        <v/>
      </c>
      <c r="T31" s="192">
        <f>H31*BS!$B$9</f>
        <v/>
      </c>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Trade payables related parties</t>
        </is>
      </c>
      <c r="C58" s="939" t="n"/>
      <c r="D58" s="939" t="n"/>
      <c r="E58" s="939" t="n"/>
      <c r="F58" s="939" t="n"/>
      <c r="G58" s="939" t="n">
        <v>53934092</v>
      </c>
      <c r="H58" s="939" t="n">
        <v>41304444</v>
      </c>
      <c r="I58" s="975" t="n"/>
      <c r="J58" s="180" t="n"/>
      <c r="N58" s="976">
        <f>B58</f>
        <v/>
      </c>
      <c r="O58" s="192" t="inlineStr"/>
      <c r="P58" s="192" t="inlineStr"/>
      <c r="Q58" s="192" t="inlineStr"/>
      <c r="R58" s="192" t="inlineStr"/>
      <c r="S58" s="192">
        <f>G58*BS!$B$9</f>
        <v/>
      </c>
      <c r="T58" s="192">
        <f>H58*BS!$B$9</f>
        <v/>
      </c>
      <c r="U58" s="193">
        <f>I58</f>
        <v/>
      </c>
    </row>
    <row r="59">
      <c r="B59" s="102" t="inlineStr">
        <is>
          <t xml:space="preserve">  Trade payables - others</t>
        </is>
      </c>
      <c r="C59" s="939" t="n"/>
      <c r="D59" s="939" t="n"/>
      <c r="E59" s="939" t="n"/>
      <c r="F59" s="939" t="n"/>
      <c r="G59" s="939" t="n">
        <v>410079</v>
      </c>
      <c r="H59" s="939" t="n">
        <v>693692</v>
      </c>
      <c r="I59" s="975" t="n"/>
      <c r="J59" s="180" t="n"/>
      <c r="N59" s="976">
        <f>B59</f>
        <v/>
      </c>
      <c r="O59" s="192" t="inlineStr"/>
      <c r="P59" s="192" t="inlineStr"/>
      <c r="Q59" s="192" t="inlineStr"/>
      <c r="R59" s="192" t="inlineStr"/>
      <c r="S59" s="192">
        <f>G59*BS!$B$9</f>
        <v/>
      </c>
      <c r="T59" s="192">
        <f>H59*BS!$B$9</f>
        <v/>
      </c>
      <c r="U59" s="193">
        <f>I59</f>
        <v/>
      </c>
    </row>
    <row r="60">
      <c r="B60" s="102" t="inlineStr">
        <is>
          <t xml:space="preserve">  Trade payables related parties</t>
        </is>
      </c>
      <c r="C60" s="939" t="n"/>
      <c r="D60" s="939" t="n"/>
      <c r="E60" s="939" t="n"/>
      <c r="F60" s="939" t="n"/>
      <c r="G60" s="939" t="n">
        <v>5439086</v>
      </c>
      <c r="H60" s="939" t="n">
        <v>0</v>
      </c>
      <c r="I60" s="975" t="n"/>
      <c r="J60" s="180" t="n"/>
      <c r="N60" s="976">
        <f>B60</f>
        <v/>
      </c>
      <c r="O60" s="192" t="inlineStr"/>
      <c r="P60" s="192" t="inlineStr"/>
      <c r="Q60" s="192" t="inlineStr"/>
      <c r="R60" s="192" t="inlineStr"/>
      <c r="S60" s="192">
        <f>G60*BS!$B$9</f>
        <v/>
      </c>
      <c r="T60" s="192">
        <f>H60*BS!$B$9</f>
        <v/>
      </c>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Accrued expenses</t>
        </is>
      </c>
      <c r="C70" s="939" t="n"/>
      <c r="D70" s="939" t="n"/>
      <c r="E70" s="939" t="n"/>
      <c r="F70" s="939" t="n"/>
      <c r="G70" s="939" t="n">
        <v>1023673</v>
      </c>
      <c r="H70" s="939" t="n">
        <v>901537</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 xml:space="preserve"> Current tax assets/(liabilities): Income tax receivable/(payable)</t>
        </is>
      </c>
      <c r="C84" s="103" t="n"/>
      <c r="D84" s="103" t="n"/>
      <c r="E84" s="103" t="n"/>
      <c r="F84" s="103" t="n"/>
      <c r="G84" s="103" t="n">
        <v>-1613535</v>
      </c>
      <c r="H84" s="103" t="n">
        <v>-2155291</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 xml:space="preserve">  Trade payables related parties</t>
        </is>
      </c>
      <c r="G88" t="n">
        <v>53934092</v>
      </c>
      <c r="H88" t="n">
        <v>41304444</v>
      </c>
      <c r="N88">
        <f>B88</f>
        <v/>
      </c>
      <c r="O88" t="inlineStr"/>
      <c r="P88" t="inlineStr"/>
      <c r="Q88" t="inlineStr"/>
      <c r="R88" t="inlineStr"/>
      <c r="S88">
        <f>G88*BS!$B$9</f>
        <v/>
      </c>
      <c r="T88">
        <f>H88*BS!$B$9</f>
        <v/>
      </c>
    </row>
    <row r="89">
      <c r="B89" t="inlineStr">
        <is>
          <t xml:space="preserve">  Trade payables - others</t>
        </is>
      </c>
      <c r="G89" t="n">
        <v>410079</v>
      </c>
      <c r="H89" t="n">
        <v>693692</v>
      </c>
      <c r="N89">
        <f>B89</f>
        <v/>
      </c>
      <c r="O89" t="inlineStr"/>
      <c r="P89" t="inlineStr"/>
      <c r="Q89" t="inlineStr"/>
      <c r="R89" t="inlineStr"/>
      <c r="S89">
        <f>G89*BS!$B$9</f>
        <v/>
      </c>
      <c r="T89">
        <f>H89*BS!$B$9</f>
        <v/>
      </c>
    </row>
    <row r="90">
      <c r="B90" t="inlineStr">
        <is>
          <t xml:space="preserve">  Trade payables related parties</t>
        </is>
      </c>
      <c r="G90" t="n">
        <v>5439086</v>
      </c>
      <c r="H90" t="n">
        <v>0</v>
      </c>
      <c r="N90">
        <f>B90</f>
        <v/>
      </c>
      <c r="O90" t="inlineStr"/>
      <c r="P90" t="inlineStr"/>
      <c r="Q90" t="inlineStr"/>
      <c r="R90" t="inlineStr"/>
      <c r="S90">
        <f>G90*BS!$B$9</f>
        <v/>
      </c>
      <c r="T90">
        <f>H90*BS!$B$9</f>
        <v/>
      </c>
    </row>
    <row r="91">
      <c r="B91" t="inlineStr">
        <is>
          <t>2022    Employee benefits</t>
        </is>
      </c>
      <c r="G91" t="n">
        <v>0</v>
      </c>
      <c r="H91" t="n">
        <v>86717</v>
      </c>
      <c r="N91">
        <f>B91</f>
        <v/>
      </c>
      <c r="O91" t="inlineStr"/>
      <c r="P91" t="inlineStr"/>
      <c r="Q91" t="inlineStr"/>
      <c r="R91" t="inlineStr"/>
      <c r="S91">
        <f>G91*BS!$B$9</f>
        <v/>
      </c>
      <c r="T91">
        <f>H91*BS!$B$9</f>
        <v/>
      </c>
    </row>
    <row r="92">
      <c r="B92" t="inlineStr">
        <is>
          <t>2022    Make good provision</t>
        </is>
      </c>
      <c r="G92" t="n">
        <v>0</v>
      </c>
      <c r="H92" t="n">
        <v>409716</v>
      </c>
      <c r="N92">
        <f>B92</f>
        <v/>
      </c>
      <c r="O92" t="inlineStr"/>
      <c r="P92" t="inlineStr"/>
      <c r="Q92" t="inlineStr"/>
      <c r="R92" t="inlineStr"/>
      <c r="S92">
        <f>G92*BS!$B$9</f>
        <v/>
      </c>
      <c r="T92">
        <f>H92*BS!$B$9</f>
        <v/>
      </c>
    </row>
    <row r="93" ht="15.75" customHeight="1" s="340">
      <c r="B93" t="inlineStr">
        <is>
          <t>2021    Employee benefits</t>
        </is>
      </c>
      <c r="G93" t="n">
        <v>55638</v>
      </c>
      <c r="H93" t="n">
        <v>0</v>
      </c>
      <c r="N93">
        <f>B93</f>
        <v/>
      </c>
      <c r="O93" t="inlineStr"/>
      <c r="P93" t="inlineStr"/>
      <c r="Q93" t="inlineStr"/>
      <c r="R93" t="inlineStr"/>
      <c r="S93">
        <f>G93*BS!$B$9</f>
        <v/>
      </c>
      <c r="T93">
        <f>H93*BS!$B$9</f>
        <v/>
      </c>
    </row>
    <row r="94">
      <c r="B94" s="102" t="inlineStr">
        <is>
          <t>2021    Make good provision</t>
        </is>
      </c>
      <c r="C94" s="939" t="n"/>
      <c r="D94" s="939" t="n"/>
      <c r="E94" s="939" t="n"/>
      <c r="F94" s="939" t="n"/>
      <c r="G94" s="939" t="n">
        <v>196972</v>
      </c>
      <c r="H94" s="939" t="n">
        <v>0</v>
      </c>
      <c r="I94" s="975" t="n"/>
      <c r="J94" s="180" t="n"/>
      <c r="N94" s="976">
        <f>B94</f>
        <v/>
      </c>
      <c r="O94" s="192" t="inlineStr"/>
      <c r="P94" s="192" t="inlineStr"/>
      <c r="Q94" s="192" t="inlineStr"/>
      <c r="R94" s="192" t="inlineStr"/>
      <c r="S94" s="192">
        <f>G94*BS!$B$9</f>
        <v/>
      </c>
      <c r="T94" s="192">
        <f>H94*BS!$B$9</f>
        <v/>
      </c>
      <c r="U94" s="193">
        <f>I88</f>
        <v/>
      </c>
    </row>
    <row r="95">
      <c r="B95" s="102" t="inlineStr">
        <is>
          <t>Employee Benefits   Carrying amount as at 1 January 2022</t>
        </is>
      </c>
      <c r="C95" s="939" t="n"/>
      <c r="D95" s="939" t="n"/>
      <c r="E95" s="939" t="n"/>
      <c r="F95" s="939" t="n"/>
      <c r="G95" s="939" t="n">
        <v>0</v>
      </c>
      <c r="H95" s="939" t="n">
        <v>1089245</v>
      </c>
      <c r="I95" s="975" t="n"/>
      <c r="J95" s="180" t="n"/>
      <c r="N95" s="976">
        <f>B95</f>
        <v/>
      </c>
      <c r="O95" s="192" t="inlineStr"/>
      <c r="P95" s="192" t="inlineStr"/>
      <c r="Q95" s="192" t="inlineStr"/>
      <c r="R95" s="192" t="inlineStr"/>
      <c r="S95" s="192">
        <f>G95*BS!$B$9</f>
        <v/>
      </c>
      <c r="T95" s="192">
        <f>H95*BS!$B$9</f>
        <v/>
      </c>
      <c r="U95" s="193">
        <f>I89</f>
        <v/>
      </c>
    </row>
    <row r="96">
      <c r="B96" s="211" t="inlineStr">
        <is>
          <t>Employee Benefits   Additions</t>
        </is>
      </c>
      <c r="C96" s="939" t="n"/>
      <c r="D96" s="939" t="n"/>
      <c r="E96" s="939" t="n"/>
      <c r="F96" s="939" t="n"/>
      <c r="G96" s="939" t="n">
        <v>0</v>
      </c>
      <c r="H96" s="939" t="n">
        <v>1196504</v>
      </c>
      <c r="I96" s="975" t="n"/>
      <c r="J96" s="180" t="n"/>
      <c r="N96" s="976">
        <f>B96</f>
        <v/>
      </c>
      <c r="O96" s="192" t="inlineStr"/>
      <c r="P96" s="192" t="inlineStr"/>
      <c r="Q96" s="192" t="inlineStr"/>
      <c r="R96" s="192" t="inlineStr"/>
      <c r="S96" s="192">
        <f>G96*BS!$B$9</f>
        <v/>
      </c>
      <c r="T96" s="192">
        <f>H96*BS!$B$9</f>
        <v/>
      </c>
      <c r="U96" s="193">
        <f>I90</f>
        <v/>
      </c>
    </row>
    <row r="97">
      <c r="B97" s="211" t="inlineStr">
        <is>
          <t>Employee Benefits   Amount charged</t>
        </is>
      </c>
      <c r="C97" s="103" t="n"/>
      <c r="D97" s="103" t="n"/>
      <c r="E97" s="103" t="n"/>
      <c r="F97" s="103" t="n"/>
      <c r="G97" s="103" t="n">
        <v>0</v>
      </c>
      <c r="H97" s="103" t="n">
        <v>-1227115</v>
      </c>
      <c r="I97" s="979" t="n"/>
      <c r="J97" s="180" t="n"/>
      <c r="N97" s="976">
        <f>B97</f>
        <v/>
      </c>
      <c r="O97" s="192" t="inlineStr"/>
      <c r="P97" s="192" t="inlineStr"/>
      <c r="Q97" s="192" t="inlineStr"/>
      <c r="R97" s="192" t="inlineStr"/>
      <c r="S97" s="192">
        <f>G97*BS!$B$9</f>
        <v/>
      </c>
      <c r="T97" s="192">
        <f>H97*BS!$B$9</f>
        <v/>
      </c>
      <c r="U97" s="193">
        <f>I91</f>
        <v/>
      </c>
    </row>
    <row r="98">
      <c r="B98" s="211" t="inlineStr">
        <is>
          <t>Employee Benefits   Carrying amount as at 31 December 2022</t>
        </is>
      </c>
      <c r="C98" s="939" t="n"/>
      <c r="D98" s="939" t="n"/>
      <c r="E98" s="939" t="n"/>
      <c r="F98" s="939" t="n"/>
      <c r="G98" s="939" t="n">
        <v>0</v>
      </c>
      <c r="H98" s="939" t="n">
        <v>1058634</v>
      </c>
      <c r="I98" s="980" t="n"/>
      <c r="J98" s="180" t="n"/>
      <c r="N98" s="976">
        <f>B98</f>
        <v/>
      </c>
      <c r="O98" s="192" t="inlineStr"/>
      <c r="P98" s="192" t="inlineStr"/>
      <c r="Q98" s="192" t="inlineStr"/>
      <c r="R98" s="192" t="inlineStr"/>
      <c r="S98" s="192">
        <f>G98*BS!$B$9</f>
        <v/>
      </c>
      <c r="T98" s="192">
        <f>H98*BS!$B$9</f>
        <v/>
      </c>
      <c r="U98" s="193">
        <f>I92</f>
        <v/>
      </c>
    </row>
    <row r="99" customFormat="1" s="194">
      <c r="B99" s="208" t="inlineStr">
        <is>
          <t>Make good provisions   Carrying amount as at 1 January 2022</t>
        </is>
      </c>
      <c r="C99" s="939" t="n"/>
      <c r="D99" s="939" t="n"/>
      <c r="E99" s="939" t="n"/>
      <c r="F99" s="939" t="n"/>
      <c r="G99" s="939" t="n">
        <v>0</v>
      </c>
      <c r="H99" s="939" t="n">
        <v>343987</v>
      </c>
      <c r="I99" s="981" t="n"/>
      <c r="J99" s="180" t="n"/>
      <c r="N99" s="976">
        <f>B99</f>
        <v/>
      </c>
      <c r="O99" s="192" t="inlineStr"/>
      <c r="P99" s="192" t="inlineStr"/>
      <c r="Q99" s="192" t="inlineStr"/>
      <c r="R99" s="192" t="inlineStr"/>
      <c r="S99" s="192">
        <f>G99*BS!$B$9</f>
        <v/>
      </c>
      <c r="T99" s="192">
        <f>H99*BS!$B$9</f>
        <v/>
      </c>
      <c r="U99" s="193">
        <f>I93</f>
        <v/>
      </c>
    </row>
    <row r="100">
      <c r="B100" s="211" t="inlineStr">
        <is>
          <t>Make good provisions   Additions</t>
        </is>
      </c>
      <c r="C100" s="939" t="n"/>
      <c r="D100" s="939" t="n"/>
      <c r="E100" s="939" t="n"/>
      <c r="F100" s="939" t="n"/>
      <c r="G100" s="939" t="n">
        <v>0</v>
      </c>
      <c r="H100" s="939" t="n">
        <v>212744</v>
      </c>
      <c r="I100" s="981" t="n"/>
      <c r="J100" s="180" t="n"/>
      <c r="N100" s="976">
        <f>B100</f>
        <v/>
      </c>
      <c r="O100" s="192" t="inlineStr"/>
      <c r="P100" s="192" t="inlineStr"/>
      <c r="Q100" s="192" t="inlineStr"/>
      <c r="R100" s="192" t="inlineStr"/>
      <c r="S100" s="192">
        <f>G100*BS!$B$9</f>
        <v/>
      </c>
      <c r="T100" s="192">
        <f>H100*BS!$B$9</f>
        <v/>
      </c>
      <c r="U100" s="193">
        <f>I94</f>
        <v/>
      </c>
    </row>
    <row r="101">
      <c r="B101" s="211" t="inlineStr">
        <is>
          <t>Make good provisions   Amount charged</t>
        </is>
      </c>
      <c r="C101" s="939" t="n"/>
      <c r="D101" s="939" t="n"/>
      <c r="E101" s="939" t="n"/>
      <c r="F101" s="939" t="n"/>
      <c r="G101" s="939" t="n">
        <v>0</v>
      </c>
      <c r="H101" s="939" t="n">
        <v>-110099</v>
      </c>
      <c r="I101" s="981" t="n"/>
      <c r="J101" s="180" t="n"/>
      <c r="N101" s="976">
        <f>B101</f>
        <v/>
      </c>
      <c r="O101" s="192" t="inlineStr"/>
      <c r="P101" s="192" t="inlineStr"/>
      <c r="Q101" s="192" t="inlineStr"/>
      <c r="R101" s="192" t="inlineStr"/>
      <c r="S101" s="192">
        <f>G101*BS!$B$9</f>
        <v/>
      </c>
      <c r="T101" s="192">
        <f>H101*BS!$B$9</f>
        <v/>
      </c>
      <c r="U101" s="193">
        <f>I95</f>
        <v/>
      </c>
    </row>
    <row r="102">
      <c r="B102" s="211" t="inlineStr">
        <is>
          <t>Make good provisions   Carrying amount as at 31 December 2022</t>
        </is>
      </c>
      <c r="C102" s="939" t="n"/>
      <c r="D102" s="939" t="n"/>
      <c r="E102" s="939" t="n"/>
      <c r="F102" s="939" t="n"/>
      <c r="G102" s="939" t="n">
        <v>0</v>
      </c>
      <c r="H102" s="939" t="n">
        <v>446632</v>
      </c>
      <c r="I102" s="981" t="n"/>
      <c r="J102" s="180" t="n"/>
      <c r="N102" s="976">
        <f>B102</f>
        <v/>
      </c>
      <c r="O102" s="192" t="inlineStr"/>
      <c r="P102" s="192" t="inlineStr"/>
      <c r="Q102" s="192" t="inlineStr"/>
      <c r="R102" s="192" t="inlineStr"/>
      <c r="S102" s="192">
        <f>G102*BS!$B$9</f>
        <v/>
      </c>
      <c r="T102" s="192">
        <f>H102*BS!$B$9</f>
        <v/>
      </c>
      <c r="U102" s="193">
        <f>I96</f>
        <v/>
      </c>
    </row>
    <row r="103">
      <c r="B103" s="211" t="n"/>
      <c r="C103" s="939" t="n"/>
      <c r="D103" s="939" t="n"/>
      <c r="E103" s="939" t="n"/>
      <c r="F103" s="939" t="n"/>
      <c r="G103" s="939" t="n"/>
      <c r="H103" s="939" t="n"/>
      <c r="I103" s="981" t="n"/>
      <c r="J103" s="180" t="n"/>
      <c r="N103" s="976" t="inlineStr"/>
      <c r="O103" s="192" t="inlineStr"/>
      <c r="P103" s="192" t="inlineStr"/>
      <c r="Q103" s="192" t="inlineStr"/>
      <c r="R103" s="192" t="inlineStr"/>
      <c r="S103" s="192" t="inlineStr"/>
      <c r="T103" s="192" t="inlineStr"/>
      <c r="U103" s="193">
        <f>I97</f>
        <v/>
      </c>
    </row>
    <row r="104">
      <c r="B104" s="102" t="n"/>
      <c r="C104" s="939" t="n"/>
      <c r="D104" s="939" t="n"/>
      <c r="E104" s="939" t="n"/>
      <c r="F104" s="939" t="n"/>
      <c r="G104" s="939" t="n"/>
      <c r="H104" s="939" t="n"/>
      <c r="I104" s="981" t="n"/>
      <c r="J104" s="180" t="n"/>
      <c r="N104" s="976" t="inlineStr"/>
      <c r="O104" s="192" t="inlineStr"/>
      <c r="P104" s="192" t="inlineStr"/>
      <c r="Q104" s="192" t="inlineStr"/>
      <c r="R104" s="192" t="inlineStr"/>
      <c r="S104" s="192" t="inlineStr"/>
      <c r="T104" s="192" t="inlineStr"/>
      <c r="U104" s="193">
        <f>I98</f>
        <v/>
      </c>
    </row>
    <row r="105">
      <c r="A105" s="194" t="inlineStr">
        <is>
          <t>K14</t>
        </is>
      </c>
      <c r="B105" s="96" t="inlineStr">
        <is>
          <t xml:space="preserve">Total </t>
        </is>
      </c>
      <c r="C105" s="954">
        <f>SUM(INDIRECT(ADDRESS(MATCH("K13",$A:$A,0)+1,COLUMN(C$13),4)&amp;":"&amp;ADDRESS(MATCH("K14",$A:$A,0)-1,COLUMN(C$13),4)))</f>
        <v/>
      </c>
      <c r="D105" s="954">
        <f>SUM(INDIRECT(ADDRESS(MATCH("K13",$A:$A,0)+1,COLUMN(D$13),4)&amp;":"&amp;ADDRESS(MATCH("K14",$A:$A,0)-1,COLUMN(D$13),4)))</f>
        <v/>
      </c>
      <c r="E105" s="954">
        <f>SUM(INDIRECT(ADDRESS(MATCH("K13",$A:$A,0)+1,COLUMN(E$13),4)&amp;":"&amp;ADDRESS(MATCH("K14",$A:$A,0)-1,COLUMN(E$13),4)))</f>
        <v/>
      </c>
      <c r="F105" s="954">
        <f>SUM(INDIRECT(ADDRESS(MATCH("K13",$A:$A,0)+1,COLUMN(F$13),4)&amp;":"&amp;ADDRESS(MATCH("K14",$A:$A,0)-1,COLUMN(F$13),4)))</f>
        <v/>
      </c>
      <c r="G105" s="954">
        <f>SUM(INDIRECT(ADDRESS(MATCH("K13",$A:$A,0)+1,COLUMN(G$13),4)&amp;":"&amp;ADDRESS(MATCH("K14",$A:$A,0)-1,COLUMN(G$13),4)))</f>
        <v/>
      </c>
      <c r="H105" s="954">
        <f>SUM(INDIRECT(ADDRESS(MATCH("K13",$A:$A,0)+1,COLUMN(H$13),4)&amp;":"&amp;ADDRESS(MATCH("K14",$A:$A,0)-1,COLUMN(H$13),4)))</f>
        <v/>
      </c>
      <c r="I105" s="981" t="n"/>
      <c r="J105" s="196" t="n"/>
      <c r="K105" s="197" t="n"/>
      <c r="L105" s="197" t="n"/>
      <c r="M105" s="197" t="n"/>
      <c r="N105" s="966">
        <f>B105</f>
        <v/>
      </c>
      <c r="O105" s="198">
        <f>C105*BS!$B$9</f>
        <v/>
      </c>
      <c r="P105" s="198">
        <f>D105*BS!$B$9</f>
        <v/>
      </c>
      <c r="Q105" s="198">
        <f>E105*BS!$B$9</f>
        <v/>
      </c>
      <c r="R105" s="198">
        <f>F105*BS!$B$9</f>
        <v/>
      </c>
      <c r="S105" s="198">
        <f>G105*BS!$B$9</f>
        <v/>
      </c>
      <c r="T105" s="198">
        <f>H105*BS!$B$9</f>
        <v/>
      </c>
      <c r="U105" s="193">
        <f>I99</f>
        <v/>
      </c>
      <c r="V105" s="197" t="n"/>
      <c r="W105" s="197" t="n"/>
      <c r="X105" s="197" t="n"/>
      <c r="Y105" s="197" t="n"/>
      <c r="Z105" s="197" t="n"/>
      <c r="AA105" s="197" t="n"/>
      <c r="AB105" s="197" t="n"/>
      <c r="AC105" s="197" t="n"/>
      <c r="AD105" s="197" t="n"/>
      <c r="AE105" s="197" t="n"/>
      <c r="AF105" s="197" t="n"/>
      <c r="AG105" s="197" t="n"/>
      <c r="AH105" s="197" t="n"/>
      <c r="AI105" s="197" t="n"/>
      <c r="AJ105" s="197" t="n"/>
      <c r="AK105" s="197" t="n"/>
      <c r="AL105" s="197" t="n"/>
      <c r="AM105" s="197" t="n"/>
      <c r="AN105" s="197" t="n"/>
      <c r="AO105" s="197" t="n"/>
      <c r="AP105" s="197" t="n"/>
      <c r="AQ105" s="197" t="n"/>
      <c r="AR105" s="197" t="n"/>
      <c r="AS105" s="197" t="n"/>
      <c r="AT105" s="197" t="n"/>
      <c r="AU105" s="197" t="n"/>
      <c r="AV105" s="197" t="n"/>
      <c r="AW105" s="197" t="n"/>
      <c r="AX105" s="197" t="n"/>
      <c r="AY105" s="197" t="n"/>
      <c r="AZ105" s="197" t="n"/>
      <c r="BA105" s="197" t="n"/>
      <c r="BB105" s="197" t="n"/>
      <c r="BC105" s="197" t="n"/>
      <c r="BD105" s="197" t="n"/>
      <c r="BE105" s="197" t="n"/>
      <c r="BF105" s="197" t="n"/>
      <c r="BG105" s="197" t="n"/>
      <c r="BH105" s="197" t="n"/>
      <c r="BI105" s="197" t="n"/>
      <c r="BJ105" s="197" t="n"/>
      <c r="BK105" s="197" t="n"/>
      <c r="BL105" s="197" t="n"/>
      <c r="BM105" s="197" t="n"/>
      <c r="BN105" s="197" t="n"/>
      <c r="BO105" s="197" t="n"/>
      <c r="BP105" s="197" t="n"/>
      <c r="BQ105" s="197" t="n"/>
      <c r="BR105" s="197" t="n"/>
      <c r="BS105" s="197" t="n"/>
      <c r="BT105" s="197" t="n"/>
      <c r="BU105" s="197" t="n"/>
      <c r="BV105" s="197" t="n"/>
      <c r="BW105" s="197" t="n"/>
      <c r="BX105" s="197" t="n"/>
      <c r="BY105" s="197" t="n"/>
      <c r="BZ105" s="197" t="n"/>
      <c r="CA105" s="197" t="n"/>
      <c r="CB105" s="197" t="n"/>
      <c r="CC105" s="197" t="n"/>
      <c r="CD105" s="197" t="n"/>
      <c r="CE105" s="197" t="n"/>
      <c r="CF105" s="197" t="n"/>
      <c r="CG105" s="197" t="n"/>
      <c r="CH105" s="197" t="n"/>
      <c r="CI105" s="197" t="n"/>
      <c r="CJ105" s="197" t="n"/>
      <c r="CK105" s="197" t="n"/>
      <c r="CL105" s="197" t="n"/>
      <c r="CM105" s="197" t="n"/>
      <c r="CN105" s="197" t="n"/>
      <c r="CO105" s="197" t="n"/>
      <c r="CP105" s="197" t="n"/>
      <c r="CQ105" s="197" t="n"/>
      <c r="CR105" s="197" t="n"/>
      <c r="CS105" s="197" t="n"/>
      <c r="CT105" s="197" t="n"/>
      <c r="CU105" s="197" t="n"/>
      <c r="CV105" s="197" t="n"/>
      <c r="CW105" s="197" t="n"/>
      <c r="CX105" s="197" t="n"/>
      <c r="CY105" s="197" t="n"/>
      <c r="CZ105" s="197" t="n"/>
      <c r="DA105" s="197" t="n"/>
      <c r="DB105" s="197" t="n"/>
      <c r="DC105" s="197" t="n"/>
      <c r="DD105" s="197" t="n"/>
      <c r="DE105" s="197" t="n"/>
      <c r="DF105" s="197" t="n"/>
      <c r="DG105" s="197" t="n"/>
      <c r="DH105" s="197" t="n"/>
      <c r="DI105" s="197" t="n"/>
      <c r="DJ105" s="197" t="n"/>
      <c r="DK105" s="197" t="n"/>
      <c r="DL105" s="197" t="n"/>
      <c r="DM105" s="197" t="n"/>
      <c r="DN105" s="197" t="n"/>
      <c r="DO105" s="197" t="n"/>
      <c r="DP105" s="197" t="n"/>
      <c r="DQ105" s="197" t="n"/>
      <c r="DR105" s="197" t="n"/>
      <c r="DS105" s="197" t="n"/>
      <c r="DT105" s="197" t="n"/>
      <c r="DU105" s="197" t="n"/>
      <c r="DV105" s="197" t="n"/>
      <c r="DW105" s="197" t="n"/>
      <c r="DX105" s="197" t="n"/>
      <c r="DY105" s="197" t="n"/>
      <c r="DZ105" s="197" t="n"/>
      <c r="EA105" s="197" t="n"/>
      <c r="EB105" s="197" t="n"/>
      <c r="EC105" s="197" t="n"/>
      <c r="ED105" s="197" t="n"/>
      <c r="EE105" s="197" t="n"/>
      <c r="EF105" s="197" t="n"/>
      <c r="EG105" s="197" t="n"/>
      <c r="EH105" s="197" t="n"/>
      <c r="EI105" s="197" t="n"/>
      <c r="EJ105" s="197" t="n"/>
    </row>
    <row r="106">
      <c r="B106" s="208" t="n"/>
      <c r="C106" s="215" t="n"/>
      <c r="D106" s="216" t="n"/>
      <c r="E106" s="982" t="n"/>
      <c r="F106" s="982" t="n"/>
      <c r="G106" s="982" t="n"/>
      <c r="H106" s="982" t="n"/>
      <c r="I106" s="981" t="n"/>
      <c r="J106" s="180" t="n"/>
      <c r="N106" s="976" t="inlineStr"/>
      <c r="O106" s="192" t="inlineStr"/>
      <c r="P106" s="192" t="inlineStr"/>
      <c r="Q106" s="192" t="inlineStr"/>
      <c r="R106" s="192" t="inlineStr"/>
      <c r="S106" s="192" t="inlineStr"/>
      <c r="T106" s="192" t="inlineStr"/>
      <c r="U106" s="193" t="n"/>
    </row>
    <row r="107">
      <c r="A107" s="171" t="inlineStr">
        <is>
          <t>K15</t>
        </is>
      </c>
      <c r="B107" s="96" t="inlineStr">
        <is>
          <t xml:space="preserve">Long Term Debt </t>
        </is>
      </c>
      <c r="C107" s="983" t="n"/>
      <c r="D107" s="983" t="n"/>
      <c r="E107" s="983" t="n"/>
      <c r="F107" s="983" t="n"/>
      <c r="G107" s="983" t="n"/>
      <c r="H107" s="983" t="n"/>
      <c r="I107" s="984" t="n"/>
      <c r="J107" s="180" t="n"/>
      <c r="N107" s="966">
        <f>B107</f>
        <v/>
      </c>
      <c r="O107" s="204" t="inlineStr"/>
      <c r="P107" s="204" t="inlineStr"/>
      <c r="Q107" s="204" t="inlineStr"/>
      <c r="R107" s="204" t="inlineStr"/>
      <c r="S107" s="204" t="inlineStr"/>
      <c r="T107" s="204" t="inlineStr"/>
      <c r="U107" s="193" t="n"/>
    </row>
    <row r="108">
      <c r="A108" s="79" t="inlineStr">
        <is>
          <t>K16</t>
        </is>
      </c>
      <c r="B108" s="621" t="inlineStr">
        <is>
          <t xml:space="preserve"> Long Term Borrowings</t>
        </is>
      </c>
      <c r="I108" s="210" t="n"/>
      <c r="J108" s="180" t="n"/>
      <c r="N108" s="985">
        <f>B108</f>
        <v/>
      </c>
      <c r="O108" t="inlineStr"/>
      <c r="P108" t="inlineStr"/>
      <c r="Q108" t="inlineStr"/>
      <c r="R108" t="inlineStr"/>
      <c r="S108" t="inlineStr"/>
      <c r="T108" t="inlineStr"/>
      <c r="U108" s="193">
        <f>I102</f>
        <v/>
      </c>
    </row>
    <row r="109">
      <c r="A109" s="79" t="n"/>
      <c r="B109" s="102" t="inlineStr">
        <is>
          <t>Lease liabilities</t>
        </is>
      </c>
      <c r="C109" s="103" t="n"/>
      <c r="D109" s="103" t="n"/>
      <c r="E109" s="103" t="n"/>
      <c r="F109" s="103" t="n"/>
      <c r="G109" s="103" t="n">
        <v>4371653</v>
      </c>
      <c r="H109" s="103" t="n">
        <v>7666439</v>
      </c>
      <c r="I109" s="210" t="n"/>
      <c r="J109" s="180" t="n"/>
      <c r="N109" s="985">
        <f>B109</f>
        <v/>
      </c>
      <c r="O109" s="192" t="inlineStr"/>
      <c r="P109" s="192" t="inlineStr"/>
      <c r="Q109" s="192" t="inlineStr"/>
      <c r="R109" s="192" t="inlineStr"/>
      <c r="S109" s="192">
        <f>G109*BS!$B$9</f>
        <v/>
      </c>
      <c r="T109" s="192">
        <f>H109*BS!$B$9</f>
        <v/>
      </c>
      <c r="U109" s="193" t="n"/>
    </row>
    <row r="110">
      <c r="A110" s="79" t="n"/>
      <c r="B110" s="102" t="n"/>
      <c r="C110" s="220" t="n"/>
      <c r="D110" s="220" t="n"/>
      <c r="E110" s="220" t="n"/>
      <c r="F110" s="220" t="n"/>
      <c r="G110" s="220" t="n"/>
      <c r="H110" s="220" t="n"/>
      <c r="I110" s="210" t="n"/>
      <c r="J110" s="180" t="n"/>
      <c r="N110" s="985" t="inlineStr"/>
      <c r="O110" s="192" t="inlineStr"/>
      <c r="P110" s="192" t="inlineStr"/>
      <c r="Q110" s="192" t="inlineStr"/>
      <c r="R110" s="192" t="inlineStr"/>
      <c r="S110" s="192" t="inlineStr"/>
      <c r="T110" s="192" t="inlineStr"/>
      <c r="U110" s="193" t="n"/>
    </row>
    <row r="111">
      <c r="A111" s="79" t="inlineStr">
        <is>
          <t>K16T</t>
        </is>
      </c>
      <c r="B111" s="96" t="inlineStr">
        <is>
          <t xml:space="preserve"> Total </t>
        </is>
      </c>
      <c r="C111" s="954">
        <f>SUM(INDIRECT(ADDRESS(MATCH("K16",$A:$A,0)+1,COLUMN(C$13),4)&amp;":"&amp;ADDRESS(MATCH("K16T",$A:$A,0)-1,COLUMN(C$13),4)))</f>
        <v/>
      </c>
      <c r="D111" s="954">
        <f>SUM(INDIRECT(ADDRESS(MATCH("K16",$A:$A,0)+1,COLUMN(D$13),4)&amp;":"&amp;ADDRESS(MATCH("K16T",$A:$A,0)-1,COLUMN(D$13),4)))</f>
        <v/>
      </c>
      <c r="E111" s="954">
        <f>SUM(INDIRECT(ADDRESS(MATCH("K16",$A:$A,0)+1,COLUMN(E$13),4)&amp;":"&amp;ADDRESS(MATCH("K16T",$A:$A,0)-1,COLUMN(E$13),4)))</f>
        <v/>
      </c>
      <c r="F111" s="954">
        <f>SUM(INDIRECT(ADDRESS(MATCH("K16",$A:$A,0)+1,COLUMN(F$13),4)&amp;":"&amp;ADDRESS(MATCH("K16T",$A:$A,0)-1,COLUMN(F$13),4)))</f>
        <v/>
      </c>
      <c r="G111" s="954">
        <f>SUM(INDIRECT(ADDRESS(MATCH("K16",$A:$A,0)+1,COLUMN(G$13),4)&amp;":"&amp;ADDRESS(MATCH("K16T",$A:$A,0)-1,COLUMN(G$13),4)))</f>
        <v/>
      </c>
      <c r="H111" s="954">
        <f>SUM(INDIRECT(ADDRESS(MATCH("K16",$A:$A,0)+1,COLUMN(H$13),4)&amp;":"&amp;ADDRESS(MATCH("K16T",$A:$A,0)-1,COLUMN(H$13),4)))</f>
        <v/>
      </c>
      <c r="I111" s="210" t="n"/>
      <c r="J111" s="180" t="n"/>
      <c r="N111" s="985">
        <f>B111</f>
        <v/>
      </c>
      <c r="O111" s="192">
        <f>C111*BS!$B$9</f>
        <v/>
      </c>
      <c r="P111" s="192">
        <f>D111*BS!$B$9</f>
        <v/>
      </c>
      <c r="Q111" s="192">
        <f>E111*BS!$B$9</f>
        <v/>
      </c>
      <c r="R111" s="192">
        <f>F111*BS!$B$9</f>
        <v/>
      </c>
      <c r="S111" s="192">
        <f>G111*BS!$B$9</f>
        <v/>
      </c>
      <c r="T111" s="192">
        <f>H111*BS!$B$9</f>
        <v/>
      </c>
      <c r="U111" s="193" t="n"/>
    </row>
    <row r="112">
      <c r="A112" s="79" t="inlineStr">
        <is>
          <t>K17</t>
        </is>
      </c>
      <c r="B112" s="621" t="inlineStr">
        <is>
          <t xml:space="preserve"> Bond</t>
        </is>
      </c>
      <c r="I112" s="986" t="n"/>
      <c r="J112" s="180" t="n"/>
      <c r="N112" s="985">
        <f>B112</f>
        <v/>
      </c>
      <c r="O112" t="inlineStr"/>
      <c r="P112" t="inlineStr"/>
      <c r="Q112" t="inlineStr"/>
      <c r="R112" t="inlineStr"/>
      <c r="S112" t="inlineStr"/>
      <c r="T112" t="inlineStr"/>
      <c r="U112" s="193">
        <f>I106</f>
        <v/>
      </c>
    </row>
    <row r="113">
      <c r="A113" s="79" t="n"/>
      <c r="B113" s="102" t="n"/>
      <c r="C113" s="103" t="n"/>
      <c r="D113" s="103" t="n"/>
      <c r="E113" s="103" t="n"/>
      <c r="F113" s="103" t="n"/>
      <c r="G113" s="103" t="n"/>
      <c r="H113" s="103" t="n"/>
      <c r="I113" s="986" t="n"/>
      <c r="J113" s="180" t="n"/>
      <c r="N113" s="985" t="inlineStr"/>
      <c r="O113" s="192" t="inlineStr"/>
      <c r="P113" s="192" t="inlineStr"/>
      <c r="Q113" s="192" t="inlineStr"/>
      <c r="R113" s="192" t="inlineStr"/>
      <c r="S113" s="192" t="inlineStr"/>
      <c r="T113" s="192" t="inlineStr"/>
      <c r="U113" s="193" t="n"/>
    </row>
    <row r="114">
      <c r="A114" s="79" t="n"/>
      <c r="B114" s="102" t="n"/>
      <c r="C114" s="220" t="n"/>
      <c r="D114" s="220" t="n"/>
      <c r="E114" s="220" t="n"/>
      <c r="F114" s="220" t="n"/>
      <c r="G114" s="220" t="n"/>
      <c r="H114" s="220" t="n"/>
      <c r="I114" s="986" t="n"/>
      <c r="J114" s="180" t="n"/>
      <c r="N114" s="985" t="inlineStr"/>
      <c r="O114" s="192" t="inlineStr"/>
      <c r="P114" s="192" t="inlineStr"/>
      <c r="Q114" s="192" t="inlineStr"/>
      <c r="R114" s="192" t="inlineStr"/>
      <c r="S114" s="192" t="inlineStr"/>
      <c r="T114" s="192" t="inlineStr"/>
      <c r="U114" s="193" t="n"/>
    </row>
    <row r="115">
      <c r="A115" s="79" t="inlineStr">
        <is>
          <t>K17T</t>
        </is>
      </c>
      <c r="B115" s="96" t="inlineStr">
        <is>
          <t xml:space="preserve"> Total </t>
        </is>
      </c>
      <c r="C115" s="954">
        <f>SUM(INDIRECT(ADDRESS(MATCH("K17",$A:$A,0)+1,COLUMN(C$13),4)&amp;":"&amp;ADDRESS(MATCH("K17T",$A:$A,0)-1,COLUMN(C$13),4)))</f>
        <v/>
      </c>
      <c r="D115" s="954">
        <f>SUM(INDIRECT(ADDRESS(MATCH("K17",$A:$A,0)+1,COLUMN(D$13),4)&amp;":"&amp;ADDRESS(MATCH("K17T",$A:$A,0)-1,COLUMN(D$13),4)))</f>
        <v/>
      </c>
      <c r="E115" s="954">
        <f>SUM(INDIRECT(ADDRESS(MATCH("K17",$A:$A,0)+1,COLUMN(E$13),4)&amp;":"&amp;ADDRESS(MATCH("K17T",$A:$A,0)-1,COLUMN(E$13),4)))</f>
        <v/>
      </c>
      <c r="F115" s="954">
        <f>SUM(INDIRECT(ADDRESS(MATCH("K17",$A:$A,0)+1,COLUMN(F$13),4)&amp;":"&amp;ADDRESS(MATCH("K17T",$A:$A,0)-1,COLUMN(F$13),4)))</f>
        <v/>
      </c>
      <c r="G115" s="954" t="n">
        <v>0</v>
      </c>
      <c r="H115" s="954" t="n">
        <v>0</v>
      </c>
      <c r="I115" s="986" t="n"/>
      <c r="J115" s="180" t="n"/>
      <c r="N115" s="985">
        <f>B115</f>
        <v/>
      </c>
      <c r="O115" s="192">
        <f>C115*BS!$B$9</f>
        <v/>
      </c>
      <c r="P115" s="192">
        <f>D115*BS!$B$9</f>
        <v/>
      </c>
      <c r="Q115" s="192">
        <f>E115*BS!$B$9</f>
        <v/>
      </c>
      <c r="R115" s="192">
        <f>F115*BS!$B$9</f>
        <v/>
      </c>
      <c r="S115" s="192">
        <f>G115*BS!$B$9</f>
        <v/>
      </c>
      <c r="T115" s="192">
        <f>H115*BS!$B$9</f>
        <v/>
      </c>
      <c r="U115" s="193" t="n"/>
    </row>
    <row r="116">
      <c r="A116" s="79" t="inlineStr">
        <is>
          <t>K18</t>
        </is>
      </c>
      <c r="B116" s="621" t="inlineStr">
        <is>
          <t xml:space="preserve"> Subordinate Debt</t>
        </is>
      </c>
      <c r="I116" s="975" t="n"/>
      <c r="J116" s="180" t="n"/>
      <c r="N116" s="985">
        <f>B116</f>
        <v/>
      </c>
      <c r="O116" t="inlineStr"/>
      <c r="P116" t="inlineStr"/>
      <c r="Q116" t="inlineStr"/>
      <c r="R116" t="inlineStr"/>
      <c r="S116" t="inlineStr"/>
      <c r="T116" t="inlineStr"/>
      <c r="U116" s="193">
        <f>I110</f>
        <v/>
      </c>
    </row>
    <row r="117">
      <c r="A117" s="79" t="n"/>
      <c r="B117" s="102" t="inlineStr">
        <is>
          <t>Lease liabilities</t>
        </is>
      </c>
      <c r="C117" s="103" t="n"/>
      <c r="D117" s="103" t="n"/>
      <c r="E117" s="103" t="n"/>
      <c r="F117" s="103" t="n"/>
      <c r="G117" s="103" t="n">
        <v>4371653</v>
      </c>
      <c r="H117" s="103" t="n">
        <v>7666439</v>
      </c>
      <c r="I117" s="975" t="n"/>
      <c r="J117" s="180" t="n"/>
      <c r="N117" s="976">
        <f>B117</f>
        <v/>
      </c>
      <c r="O117" s="192" t="inlineStr"/>
      <c r="P117" s="192" t="inlineStr"/>
      <c r="Q117" s="192" t="inlineStr"/>
      <c r="R117" s="192" t="inlineStr"/>
      <c r="S117" s="192">
        <f>G117*BS!$B$9</f>
        <v/>
      </c>
      <c r="T117" s="192">
        <f>H117*BS!$B$9</f>
        <v/>
      </c>
      <c r="U117" s="193" t="n"/>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inlineStr">
        <is>
          <t>K18T</t>
        </is>
      </c>
      <c r="B119" s="96" t="inlineStr">
        <is>
          <t xml:space="preserve"> Total </t>
        </is>
      </c>
      <c r="C119" s="954">
        <f>SUM(INDIRECT(ADDRESS(MATCH("K18",$A:$A,0)+1,COLUMN(C$13),4)&amp;":"&amp;ADDRESS(MATCH("K18T",$A:$A,0)-1,COLUMN(C$13),4)))</f>
        <v/>
      </c>
      <c r="D119" s="954">
        <f>SUM(INDIRECT(ADDRESS(MATCH("K18",$A:$A,0)+1,COLUMN(D$13),4)&amp;":"&amp;ADDRESS(MATCH("K18T",$A:$A,0)-1,COLUMN(D$13),4)))</f>
        <v/>
      </c>
      <c r="E119" s="954">
        <f>SUM(INDIRECT(ADDRESS(MATCH("K18",$A:$A,0)+1,COLUMN(E$13),4)&amp;":"&amp;ADDRESS(MATCH("K18T",$A:$A,0)-1,COLUMN(E$13),4)))</f>
        <v/>
      </c>
      <c r="F119" s="954">
        <f>SUM(INDIRECT(ADDRESS(MATCH("K18",$A:$A,0)+1,COLUMN(F$13),4)&amp;":"&amp;ADDRESS(MATCH("K18T",$A:$A,0)-1,COLUMN(F$13),4)))</f>
        <v/>
      </c>
      <c r="G119" s="954">
        <f>SUM(INDIRECT(ADDRESS(MATCH("K18",$A:$A,0)+1,COLUMN(G$13),4)&amp;":"&amp;ADDRESS(MATCH("K18T",$A:$A,0)-1,COLUMN(G$13),4)))</f>
        <v/>
      </c>
      <c r="H119" s="954">
        <f>SUM(INDIRECT(ADDRESS(MATCH("K18",$A:$A,0)+1,COLUMN(H$13),4)&amp;":"&amp;ADDRESS(MATCH("K18T",$A:$A,0)-1,COLUMN(H$13),4)))</f>
        <v/>
      </c>
      <c r="I119" s="975" t="n"/>
      <c r="J119" s="180" t="n"/>
      <c r="N119" s="976">
        <f>B119</f>
        <v/>
      </c>
      <c r="O119" s="192">
        <f>C119*BS!$B$9</f>
        <v/>
      </c>
      <c r="P119" s="192">
        <f>D119*BS!$B$9</f>
        <v/>
      </c>
      <c r="Q119" s="192">
        <f>E119*BS!$B$9</f>
        <v/>
      </c>
      <c r="R119" s="192">
        <f>F119*BS!$B$9</f>
        <v/>
      </c>
      <c r="S119" s="192">
        <f>G119*BS!$B$9</f>
        <v/>
      </c>
      <c r="T119" s="192">
        <f>H119*BS!$B$9</f>
        <v/>
      </c>
      <c r="U119" s="193" t="n"/>
    </row>
    <row r="120">
      <c r="A120" s="79" t="inlineStr">
        <is>
          <t>K19</t>
        </is>
      </c>
      <c r="B120" s="102" t="inlineStr">
        <is>
          <t xml:space="preserve"> Loan from related parties </t>
        </is>
      </c>
      <c r="C120" s="220" t="n"/>
      <c r="D120" s="220" t="n"/>
      <c r="E120" s="220" t="n"/>
      <c r="F120" s="220" t="n"/>
      <c r="G120" s="220" t="n"/>
      <c r="H120" s="220" t="n"/>
      <c r="I120" s="975" t="n"/>
      <c r="J120" s="180" t="n"/>
      <c r="N120" s="976">
        <f>B120</f>
        <v/>
      </c>
      <c r="O120" s="192" t="inlineStr"/>
      <c r="P120" s="192" t="inlineStr"/>
      <c r="Q120" s="192" t="inlineStr"/>
      <c r="R120" s="192" t="inlineStr"/>
      <c r="S120" s="192" t="inlineStr"/>
      <c r="T120" s="192" t="inlineStr"/>
      <c r="U120" s="193">
        <f>I114</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f>I115</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I116</f>
        <v/>
      </c>
    </row>
    <row r="123">
      <c r="A123" s="79" t="n"/>
      <c r="B123" s="102" t="n"/>
      <c r="C123" s="103" t="n"/>
      <c r="D123" s="103" t="n"/>
      <c r="E123" s="103" t="n"/>
      <c r="F123" s="103" t="n"/>
      <c r="G123" s="103" t="n"/>
      <c r="H123" s="103" t="n"/>
      <c r="I123" s="975" t="n"/>
      <c r="J123" s="180" t="n"/>
      <c r="N123" s="976" t="inlineStr"/>
      <c r="O123" s="192" t="inlineStr"/>
      <c r="P123" s="192" t="inlineStr"/>
      <c r="Q123" s="192" t="inlineStr"/>
      <c r="R123" s="192" t="inlineStr"/>
      <c r="S123" s="192" t="inlineStr"/>
      <c r="T123" s="192" t="inlineStr"/>
      <c r="U123" s="193">
        <f>I117</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t="n"/>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I119</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I120</f>
        <v/>
      </c>
    </row>
    <row r="127">
      <c r="B127" s="102" t="inlineStr">
        <is>
          <t xml:space="preserve"> Others </t>
        </is>
      </c>
      <c r="C127" s="220" t="n"/>
      <c r="D127" s="220" t="n"/>
      <c r="E127" s="220" t="n"/>
      <c r="F127" s="220" t="n"/>
      <c r="G127" s="220" t="n"/>
      <c r="H127" s="220" t="n"/>
      <c r="I127" s="980" t="n"/>
      <c r="J127" s="180" t="n"/>
      <c r="N127" s="976">
        <f>B127</f>
        <v/>
      </c>
      <c r="O127" s="192" t="inlineStr"/>
      <c r="P127" s="192" t="inlineStr"/>
      <c r="Q127" s="192" t="inlineStr"/>
      <c r="R127" s="192" t="inlineStr"/>
      <c r="S127" s="192" t="inlineStr"/>
      <c r="T127" s="192" t="inlineStr"/>
      <c r="U127" s="193">
        <f>I121</f>
        <v/>
      </c>
    </row>
    <row r="128" ht="18.75" customFormat="1" customHeight="1" s="194">
      <c r="A128" s="194" t="inlineStr">
        <is>
          <t>K20</t>
        </is>
      </c>
      <c r="B128" s="96" t="inlineStr">
        <is>
          <t xml:space="preserve">Total </t>
        </is>
      </c>
      <c r="C128" s="987">
        <f>INDIRECT(ADDRESS(MATCH("K16T",$A:$A,0),COLUMN(C$13),4))+INDIRECT(ADDRESS(MATCH("K17T",$A:$A,0),COLUMN(C$13),4))+INDIRECT(ADDRESS(MATCH("K18T",$A:$A,0),COLUMN(C$13),4))+SUM(INDIRECT(ADDRESS(MATCH("K19",$A:$A,0),COLUMN(C$13),4)&amp;":"&amp;ADDRESS(MATCH("K20",$A:$A,0)-1,COLUMN(C$13),4)))</f>
        <v/>
      </c>
      <c r="D128" s="987">
        <f>INDIRECT(ADDRESS(MATCH("K16T",$A:$A,0),COLUMN(D$13),4))+INDIRECT(ADDRESS(MATCH("K17T",$A:$A,0),COLUMN(D$13),4))+INDIRECT(ADDRESS(MATCH("K18T",$A:$A,0),COLUMN(D$13),4))+SUM(INDIRECT(ADDRESS(MATCH("K19",$A:$A,0),COLUMN(D$13),4)&amp;":"&amp;ADDRESS(MATCH("K20",$A:$A,0)-1,COLUMN(D$13),4)))</f>
        <v/>
      </c>
      <c r="E128" s="987">
        <f>INDIRECT(ADDRESS(MATCH("K16T",$A:$A,0),COLUMN(E$13),4))+INDIRECT(ADDRESS(MATCH("K17T",$A:$A,0),COLUMN(E$13),4))+INDIRECT(ADDRESS(MATCH("K18T",$A:$A,0),COLUMN(E$13),4))+SUM(INDIRECT(ADDRESS(MATCH("K19",$A:$A,0),COLUMN(E$13),4)&amp;":"&amp;ADDRESS(MATCH("K20",$A:$A,0)-1,COLUMN(E$13),4)))</f>
        <v/>
      </c>
      <c r="F128" s="987">
        <f>INDIRECT(ADDRESS(MATCH("K16T",$A:$A,0),COLUMN(F$13),4))+INDIRECT(ADDRESS(MATCH("K17T",$A:$A,0),COLUMN(F$13),4))+INDIRECT(ADDRESS(MATCH("K18T",$A:$A,0),COLUMN(F$13),4))+SUM(INDIRECT(ADDRESS(MATCH("K19",$A:$A,0),COLUMN(F$13),4)&amp;":"&amp;ADDRESS(MATCH("K20",$A:$A,0)-1,COLUMN(F$13),4)))</f>
        <v/>
      </c>
      <c r="G128" s="987">
        <f>INDIRECT(ADDRESS(MATCH("K16T",$A:$A,0),COLUMN(G$13),4))+INDIRECT(ADDRESS(MATCH("K17T",$A:$A,0),COLUMN(G$13),4))+INDIRECT(ADDRESS(MATCH("K18T",$A:$A,0),COLUMN(G$13),4))+SUM(INDIRECT(ADDRESS(MATCH("K19",$A:$A,0),COLUMN(G$13),4)&amp;":"&amp;ADDRESS(MATCH("K20",$A:$A,0)-1,COLUMN(G$13),4)))</f>
        <v/>
      </c>
      <c r="H128" s="987">
        <f>INDIRECT(ADDRESS(MATCH("K16T",$A:$A,0),COLUMN(H$13),4))+INDIRECT(ADDRESS(MATCH("K17T",$A:$A,0),COLUMN(H$13),4))+INDIRECT(ADDRESS(MATCH("K18T",$A:$A,0),COLUMN(H$13),4))+SUM(INDIRECT(ADDRESS(MATCH("K19",$A:$A,0),COLUMN(H$13),4)&amp;":"&amp;ADDRESS(MATCH("K20",$A:$A,0)-1,COLUMN(H$13),4)))</f>
        <v/>
      </c>
      <c r="I128" s="988" t="n"/>
      <c r="J128" s="196" t="n"/>
      <c r="K128" s="197" t="n"/>
      <c r="L128" s="197" t="n"/>
      <c r="M128" s="197" t="n"/>
      <c r="N128" s="966">
        <f>B128</f>
        <v/>
      </c>
      <c r="O128" s="198">
        <f>C128*BS!$B$9</f>
        <v/>
      </c>
      <c r="P128" s="198">
        <f>D128*BS!$B$9</f>
        <v/>
      </c>
      <c r="Q128" s="198">
        <f>E128*BS!$B$9</f>
        <v/>
      </c>
      <c r="R128" s="198">
        <f>F128*BS!$B$9</f>
        <v/>
      </c>
      <c r="S128" s="198">
        <f>G128*BS!$B$9</f>
        <v/>
      </c>
      <c r="T128" s="198">
        <f>H128*BS!$B$9</f>
        <v/>
      </c>
      <c r="U128" s="193">
        <f>I122</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89" t="n"/>
      <c r="D129" s="989" t="n"/>
      <c r="E129" s="989" t="n"/>
      <c r="F129" s="989" t="n"/>
      <c r="G129" s="989" t="n"/>
      <c r="H129" s="989" t="n"/>
      <c r="I129" s="980" t="n"/>
      <c r="J129" s="180" t="n"/>
      <c r="N129" s="976" t="inlineStr"/>
      <c r="O129" s="192" t="inlineStr"/>
      <c r="P129" s="192" t="inlineStr"/>
      <c r="Q129" s="192" t="inlineStr"/>
      <c r="R129" s="192" t="inlineStr"/>
      <c r="S129" s="192" t="inlineStr"/>
      <c r="T129" s="192" t="inlineStr"/>
      <c r="U129" s="193" t="n"/>
    </row>
    <row r="130">
      <c r="A130" s="194" t="inlineStr">
        <is>
          <t>K21</t>
        </is>
      </c>
      <c r="B130" s="96" t="inlineStr">
        <is>
          <t xml:space="preserve">Deferred Taxes </t>
        </is>
      </c>
      <c r="C130" s="990" t="n"/>
      <c r="D130" s="990" t="n"/>
      <c r="E130" s="990" t="n"/>
      <c r="F130" s="990" t="n"/>
      <c r="G130" s="990" t="n"/>
      <c r="H130" s="990" t="n"/>
      <c r="I130" s="988" t="n"/>
      <c r="J130" s="196" t="n"/>
      <c r="K130" s="197" t="n"/>
      <c r="L130" s="197" t="n"/>
      <c r="M130" s="197" t="n"/>
      <c r="N130" s="966">
        <f>B130</f>
        <v/>
      </c>
      <c r="O130" s="198" t="inlineStr"/>
      <c r="P130" s="198" t="inlineStr"/>
      <c r="Q130" s="198" t="inlineStr"/>
      <c r="R130" s="198" t="inlineStr"/>
      <c r="S130" s="198" t="inlineStr"/>
      <c r="T130" s="198" t="inlineStr"/>
      <c r="U130" s="193">
        <f>I124</f>
        <v/>
      </c>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inlineStr">
        <is>
          <t>Lease liabilities</t>
        </is>
      </c>
      <c r="C131" s="103" t="n"/>
      <c r="D131" s="103" t="n"/>
      <c r="E131" s="103" t="n"/>
      <c r="F131" s="103" t="n"/>
      <c r="G131" s="103" t="n">
        <v>4371653</v>
      </c>
      <c r="H131" s="103" t="n">
        <v>7666439</v>
      </c>
      <c r="I131" s="988" t="n"/>
      <c r="J131" s="196" t="n"/>
      <c r="K131" s="197" t="n"/>
      <c r="L131" s="197" t="n"/>
      <c r="M131" s="197" t="n"/>
      <c r="N131" s="966">
        <f>B131</f>
        <v/>
      </c>
      <c r="O131" s="198" t="inlineStr"/>
      <c r="P131" s="198" t="inlineStr"/>
      <c r="Q131" s="198" t="inlineStr"/>
      <c r="R131" s="198" t="inlineStr"/>
      <c r="S131" s="198">
        <f>G131*BS!$B$9</f>
        <v/>
      </c>
      <c r="T131" s="198">
        <f>H131*BS!$B$9</f>
        <v/>
      </c>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n"/>
      <c r="C132" s="952" t="n"/>
      <c r="D132" s="952" t="n"/>
      <c r="E132" s="952" t="n"/>
      <c r="F132" s="952" t="n"/>
      <c r="G132" s="952" t="n"/>
      <c r="H132" s="952" t="n"/>
      <c r="I132" s="980" t="n"/>
      <c r="J132" s="180" t="n"/>
      <c r="N132" s="976" t="inlineStr"/>
      <c r="O132" s="192" t="inlineStr"/>
      <c r="P132" s="192" t="inlineStr"/>
      <c r="Q132" s="192" t="inlineStr"/>
      <c r="R132" s="192" t="inlineStr"/>
      <c r="S132" s="192" t="inlineStr"/>
      <c r="T132" s="192" t="inlineStr"/>
      <c r="U132" s="193" t="n"/>
    </row>
    <row r="133">
      <c r="A133" s="171" t="inlineStr">
        <is>
          <t>K22</t>
        </is>
      </c>
      <c r="B133" s="96" t="inlineStr">
        <is>
          <t xml:space="preserve">Total </t>
        </is>
      </c>
      <c r="C133" s="954">
        <f>SUM(INDIRECT(ADDRESS(MATCH("K21",$A:$A,0)+1,COLUMN(C$13),4)&amp;":"&amp;ADDRESS(MATCH("K22",$A:$A,0)-1,COLUMN(C$13),4)))</f>
        <v/>
      </c>
      <c r="D133" s="954">
        <f>SUM(INDIRECT(ADDRESS(MATCH("K21",$A:$A,0)+1,COLUMN(D$13),4)&amp;":"&amp;ADDRESS(MATCH("K22",$A:$A,0)-1,COLUMN(D$13),4)))</f>
        <v/>
      </c>
      <c r="E133" s="954">
        <f>SUM(INDIRECT(ADDRESS(MATCH("K21",$A:$A,0)+1,COLUMN(E$13),4)&amp;":"&amp;ADDRESS(MATCH("K22",$A:$A,0)-1,COLUMN(E$13),4)))</f>
        <v/>
      </c>
      <c r="F133" s="954">
        <f>SUM(INDIRECT(ADDRESS(MATCH("K21",$A:$A,0)+1,COLUMN(F$13),4)&amp;":"&amp;ADDRESS(MATCH("K22",$A:$A,0)-1,COLUMN(F$13),4)))</f>
        <v/>
      </c>
      <c r="G133" s="954">
        <f>SUM(INDIRECT(ADDRESS(MATCH("K21",$A:$A,0)+1,COLUMN(G$13),4)&amp;":"&amp;ADDRESS(MATCH("K22",$A:$A,0)-1,COLUMN(G$13),4)))</f>
        <v/>
      </c>
      <c r="H133" s="954">
        <f>SUM(INDIRECT(ADDRESS(MATCH("K21",$A:$A,0)+1,COLUMN(H$13),4)&amp;":"&amp;ADDRESS(MATCH("K22",$A:$A,0)-1,COLUMN(H$13),4)))</f>
        <v/>
      </c>
      <c r="I133" s="980" t="n"/>
      <c r="J133" s="180" t="n"/>
      <c r="N133" s="976">
        <f>B133</f>
        <v/>
      </c>
      <c r="O133" s="192">
        <f>C133*BS!$B$9</f>
        <v/>
      </c>
      <c r="P133" s="192">
        <f>D133*BS!$B$9</f>
        <v/>
      </c>
      <c r="Q133" s="192">
        <f>E133*BS!$B$9</f>
        <v/>
      </c>
      <c r="R133" s="192">
        <f>F133*BS!$B$9</f>
        <v/>
      </c>
      <c r="S133" s="192">
        <f>G133*BS!$B$9</f>
        <v/>
      </c>
      <c r="T133" s="192">
        <f>H133*BS!$B$9</f>
        <v/>
      </c>
      <c r="U133" s="193" t="n"/>
    </row>
    <row r="134">
      <c r="A134" s="194" t="inlineStr">
        <is>
          <t>K23</t>
        </is>
      </c>
      <c r="B134" s="96" t="inlineStr">
        <is>
          <t xml:space="preserve">Other Long Term liabilities </t>
        </is>
      </c>
      <c r="C134" s="990" t="n"/>
      <c r="D134" s="990" t="n"/>
      <c r="E134" s="990" t="n"/>
      <c r="F134" s="990" t="n"/>
      <c r="G134" s="990" t="n"/>
      <c r="H134" s="990" t="n"/>
      <c r="I134" s="988" t="n"/>
      <c r="J134" s="196" t="n"/>
      <c r="K134" s="197" t="n"/>
      <c r="L134" s="197" t="n"/>
      <c r="M134" s="197" t="n"/>
      <c r="N134" s="966">
        <f>B134</f>
        <v/>
      </c>
      <c r="O134" s="198" t="inlineStr"/>
      <c r="P134" s="198" t="inlineStr"/>
      <c r="Q134" s="198" t="inlineStr"/>
      <c r="R134" s="198" t="inlineStr"/>
      <c r="S134" s="198" t="inlineStr"/>
      <c r="T134" s="198" t="inlineStr"/>
      <c r="U134" s="193" t="n"/>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B135" t="inlineStr">
        <is>
          <t xml:space="preserve">  Trade payables related parties</t>
        </is>
      </c>
      <c r="G135" t="n">
        <v>53934092</v>
      </c>
      <c r="H135" t="n">
        <v>41304444</v>
      </c>
      <c r="N135">
        <f>B135</f>
        <v/>
      </c>
      <c r="O135" t="inlineStr"/>
      <c r="P135" t="inlineStr"/>
      <c r="Q135" t="inlineStr"/>
      <c r="R135" t="inlineStr"/>
      <c r="S135">
        <f>G135*BS!$B$9</f>
        <v/>
      </c>
      <c r="T135">
        <f>H135*BS!$B$9</f>
        <v/>
      </c>
    </row>
    <row r="136">
      <c r="B136" t="inlineStr">
        <is>
          <t xml:space="preserve">  Trade payables related parties</t>
        </is>
      </c>
      <c r="G136" t="n">
        <v>5439086</v>
      </c>
      <c r="H136" t="n">
        <v>0</v>
      </c>
      <c r="N136">
        <f>B136</f>
        <v/>
      </c>
      <c r="O136" t="inlineStr"/>
      <c r="P136" t="inlineStr"/>
      <c r="Q136" t="inlineStr"/>
      <c r="R136" t="inlineStr"/>
      <c r="S136">
        <f>G136*BS!$B$9</f>
        <v/>
      </c>
      <c r="T136">
        <f>H136*BS!$B$9</f>
        <v/>
      </c>
    </row>
    <row r="137">
      <c r="B137" t="inlineStr">
        <is>
          <t>2022    Employee benefits</t>
        </is>
      </c>
      <c r="G137" t="n">
        <v>0</v>
      </c>
      <c r="H137" t="n">
        <v>86717</v>
      </c>
      <c r="N137">
        <f>B137</f>
        <v/>
      </c>
      <c r="O137" t="inlineStr"/>
      <c r="P137" t="inlineStr"/>
      <c r="Q137" t="inlineStr"/>
      <c r="R137" t="inlineStr"/>
      <c r="S137">
        <f>G137*BS!$B$9</f>
        <v/>
      </c>
      <c r="T137">
        <f>H137*BS!$B$9</f>
        <v/>
      </c>
    </row>
    <row r="138">
      <c r="B138" t="inlineStr">
        <is>
          <t>2022    Make good provision</t>
        </is>
      </c>
      <c r="G138" t="n">
        <v>0</v>
      </c>
      <c r="H138" t="n">
        <v>409716</v>
      </c>
      <c r="N138">
        <f>B138</f>
        <v/>
      </c>
      <c r="O138" t="inlineStr"/>
      <c r="P138" t="inlineStr"/>
      <c r="Q138" t="inlineStr"/>
      <c r="R138" t="inlineStr"/>
      <c r="S138">
        <f>G138*BS!$B$9</f>
        <v/>
      </c>
      <c r="T138">
        <f>H138*BS!$B$9</f>
        <v/>
      </c>
    </row>
    <row r="139">
      <c r="B139" t="inlineStr">
        <is>
          <t>2021    Employee benefits</t>
        </is>
      </c>
      <c r="G139" t="n">
        <v>55638</v>
      </c>
      <c r="H139" t="n">
        <v>0</v>
      </c>
      <c r="N139">
        <f>B139</f>
        <v/>
      </c>
      <c r="O139" t="inlineStr"/>
      <c r="P139" t="inlineStr"/>
      <c r="Q139" t="inlineStr"/>
      <c r="R139" t="inlineStr"/>
      <c r="S139">
        <f>G139*BS!$B$9</f>
        <v/>
      </c>
      <c r="T139">
        <f>H139*BS!$B$9</f>
        <v/>
      </c>
    </row>
    <row r="140" customFormat="1" s="194">
      <c r="A140" s="79" t="n"/>
      <c r="B140" s="102" t="inlineStr">
        <is>
          <t>2021    Make good provision</t>
        </is>
      </c>
      <c r="C140" s="991" t="n"/>
      <c r="D140" s="991" t="n"/>
      <c r="E140" s="991" t="n"/>
      <c r="F140" s="991" t="n"/>
      <c r="G140" s="991" t="n">
        <v>196972</v>
      </c>
      <c r="H140" s="991" t="n">
        <v>0</v>
      </c>
      <c r="I140" s="984" t="n"/>
      <c r="J140" s="180" t="n"/>
      <c r="N140" s="976">
        <f>B140</f>
        <v/>
      </c>
      <c r="O140" s="192" t="inlineStr"/>
      <c r="P140" s="192" t="inlineStr"/>
      <c r="Q140" s="192" t="inlineStr"/>
      <c r="R140" s="192" t="inlineStr"/>
      <c r="S140" s="192">
        <f>G140*BS!$B$9</f>
        <v/>
      </c>
      <c r="T140" s="192">
        <f>H140*BS!$B$9</f>
        <v/>
      </c>
      <c r="U140" s="193">
        <f>I129</f>
        <v/>
      </c>
    </row>
    <row r="141">
      <c r="A141" s="79" t="n"/>
      <c r="B141" s="102" t="inlineStr">
        <is>
          <t>Employee Benefits   Carrying amount as at 1 January 2022</t>
        </is>
      </c>
      <c r="C141" s="991" t="n"/>
      <c r="D141" s="991" t="n"/>
      <c r="E141" s="991" t="n"/>
      <c r="F141" s="991" t="n"/>
      <c r="G141" s="991" t="n">
        <v>0</v>
      </c>
      <c r="H141" s="991" t="n">
        <v>1089245</v>
      </c>
      <c r="I141" s="992" t="n"/>
      <c r="J141" s="180" t="n"/>
      <c r="N141" s="976">
        <f>B141</f>
        <v/>
      </c>
      <c r="O141" s="192" t="inlineStr"/>
      <c r="P141" s="192" t="inlineStr"/>
      <c r="Q141" s="192" t="inlineStr"/>
      <c r="R141" s="192" t="inlineStr"/>
      <c r="S141" s="192">
        <f>G141*BS!$B$9</f>
        <v/>
      </c>
      <c r="T141" s="192">
        <f>H141*BS!$B$9</f>
        <v/>
      </c>
      <c r="U141" s="193">
        <f>I130</f>
        <v/>
      </c>
    </row>
    <row r="142" customFormat="1" s="194">
      <c r="A142" s="79" t="n"/>
      <c r="B142" s="102" t="inlineStr">
        <is>
          <t>Employee Benefits   Additions</t>
        </is>
      </c>
      <c r="C142" s="103" t="n"/>
      <c r="D142" s="103" t="n"/>
      <c r="E142" s="103" t="n"/>
      <c r="F142" s="103" t="n"/>
      <c r="G142" s="103" t="n">
        <v>0</v>
      </c>
      <c r="H142" s="103" t="n">
        <v>1196504</v>
      </c>
      <c r="I142" s="992" t="n"/>
      <c r="J142" s="180" t="n"/>
      <c r="N142" s="976">
        <f>B142</f>
        <v/>
      </c>
      <c r="O142" s="192" t="inlineStr"/>
      <c r="P142" s="192" t="inlineStr"/>
      <c r="Q142" s="192" t="inlineStr"/>
      <c r="R142" s="192" t="inlineStr"/>
      <c r="S142" s="192">
        <f>G142*BS!$B$9</f>
        <v/>
      </c>
      <c r="T142" s="192">
        <f>H142*BS!$B$9</f>
        <v/>
      </c>
      <c r="U142" s="193">
        <f>I131</f>
        <v/>
      </c>
    </row>
    <row r="143" ht="14.1" customHeight="1" s="340">
      <c r="A143" s="79" t="n"/>
      <c r="B143" s="102" t="inlineStr">
        <is>
          <t>Employee Benefits   Amount charged</t>
        </is>
      </c>
      <c r="C143" s="991" t="n"/>
      <c r="D143" s="991" t="n"/>
      <c r="E143" s="991" t="n"/>
      <c r="F143" s="991" t="n"/>
      <c r="G143" s="991" t="n">
        <v>0</v>
      </c>
      <c r="H143" s="991" t="n">
        <v>-1227115</v>
      </c>
      <c r="I143" s="992" t="n"/>
      <c r="J143" s="180" t="n"/>
      <c r="N143" s="976">
        <f>B143</f>
        <v/>
      </c>
      <c r="O143" s="192" t="inlineStr"/>
      <c r="P143" s="192" t="inlineStr"/>
      <c r="Q143" s="192" t="inlineStr"/>
      <c r="R143" s="192" t="inlineStr"/>
      <c r="S143" s="192">
        <f>G143*BS!$B$9</f>
        <v/>
      </c>
      <c r="T143" s="192">
        <f>H143*BS!$B$9</f>
        <v/>
      </c>
      <c r="U143" s="193">
        <f>I132</f>
        <v/>
      </c>
    </row>
    <row r="144">
      <c r="A144" s="79" t="n"/>
      <c r="B144" s="102" t="inlineStr">
        <is>
          <t>Employee Benefits   Carrying amount as at 31 December 2022</t>
        </is>
      </c>
      <c r="C144" s="991" t="n"/>
      <c r="D144" s="991" t="n"/>
      <c r="E144" s="991" t="n"/>
      <c r="F144" s="991" t="n"/>
      <c r="G144" s="991" t="n">
        <v>0</v>
      </c>
      <c r="H144" s="991" t="n">
        <v>1058634</v>
      </c>
      <c r="I144" s="992" t="n"/>
      <c r="J144" s="180" t="n"/>
      <c r="N144" s="976">
        <f>B144</f>
        <v/>
      </c>
      <c r="O144" s="192" t="inlineStr"/>
      <c r="P144" s="192" t="inlineStr"/>
      <c r="Q144" s="192" t="inlineStr"/>
      <c r="R144" s="192" t="inlineStr"/>
      <c r="S144" s="192">
        <f>G144*BS!$B$9</f>
        <v/>
      </c>
      <c r="T144" s="192">
        <f>H144*BS!$B$9</f>
        <v/>
      </c>
      <c r="U144" s="193">
        <f>I133</f>
        <v/>
      </c>
    </row>
    <row r="145">
      <c r="A145" s="79" t="n"/>
      <c r="B145" s="102" t="inlineStr">
        <is>
          <t>Make good provisions   Carrying amount as at 1 January 2022</t>
        </is>
      </c>
      <c r="C145" s="991" t="n"/>
      <c r="D145" s="991" t="n"/>
      <c r="E145" s="991" t="n"/>
      <c r="F145" s="991" t="n"/>
      <c r="G145" s="991" t="n">
        <v>0</v>
      </c>
      <c r="H145" s="991" t="n">
        <v>343987</v>
      </c>
      <c r="I145" s="992" t="n"/>
      <c r="J145" s="180" t="n"/>
      <c r="N145" s="976">
        <f>B145</f>
        <v/>
      </c>
      <c r="O145" s="192" t="inlineStr"/>
      <c r="P145" s="192" t="inlineStr"/>
      <c r="Q145" s="192" t="inlineStr"/>
      <c r="R145" s="192" t="inlineStr"/>
      <c r="S145" s="192">
        <f>G145*BS!$B$9</f>
        <v/>
      </c>
      <c r="T145" s="192">
        <f>H145*BS!$B$9</f>
        <v/>
      </c>
      <c r="U145" s="193">
        <f>I134</f>
        <v/>
      </c>
    </row>
    <row r="146">
      <c r="A146" s="79" t="n"/>
      <c r="B146" s="102" t="inlineStr">
        <is>
          <t>Make good provisions   Additions</t>
        </is>
      </c>
      <c r="C146" s="991" t="n"/>
      <c r="D146" s="991" t="n"/>
      <c r="E146" s="991" t="n"/>
      <c r="F146" s="991" t="n"/>
      <c r="G146" s="991" t="n">
        <v>0</v>
      </c>
      <c r="H146" s="991" t="n">
        <v>212744</v>
      </c>
      <c r="I146" s="992" t="n"/>
      <c r="J146" s="180" t="n"/>
      <c r="N146" s="976">
        <f>B146</f>
        <v/>
      </c>
      <c r="O146" s="192" t="inlineStr"/>
      <c r="P146" s="192" t="inlineStr"/>
      <c r="Q146" s="192" t="inlineStr"/>
      <c r="R146" s="192" t="inlineStr"/>
      <c r="S146" s="192">
        <f>G146*BS!$B$9</f>
        <v/>
      </c>
      <c r="T146" s="192">
        <f>H146*BS!$B$9</f>
        <v/>
      </c>
      <c r="U146" s="193">
        <f>I135</f>
        <v/>
      </c>
    </row>
    <row r="147">
      <c r="A147" s="79" t="n"/>
      <c r="B147" s="102" t="inlineStr">
        <is>
          <t>Make good provisions   Amount charged</t>
        </is>
      </c>
      <c r="C147" s="991" t="n"/>
      <c r="D147" s="991" t="n"/>
      <c r="E147" s="991" t="n"/>
      <c r="F147" s="991" t="n"/>
      <c r="G147" s="991" t="n">
        <v>0</v>
      </c>
      <c r="H147" s="991" t="n">
        <v>-110099</v>
      </c>
      <c r="I147" s="992" t="n"/>
      <c r="J147" s="180" t="n"/>
      <c r="N147" s="976">
        <f>B147</f>
        <v/>
      </c>
      <c r="O147" s="192" t="inlineStr"/>
      <c r="P147" s="192" t="inlineStr"/>
      <c r="Q147" s="192" t="inlineStr"/>
      <c r="R147" s="192" t="inlineStr"/>
      <c r="S147" s="192">
        <f>G147*BS!$B$9</f>
        <v/>
      </c>
      <c r="T147" s="192">
        <f>H147*BS!$B$9</f>
        <v/>
      </c>
      <c r="U147" s="193">
        <f>I136</f>
        <v/>
      </c>
    </row>
    <row r="148">
      <c r="A148" s="79" t="n"/>
      <c r="B148" s="102" t="inlineStr">
        <is>
          <t>Make good provisions   Carrying amount as at 31 December 2022</t>
        </is>
      </c>
      <c r="C148" s="991" t="n"/>
      <c r="D148" s="991" t="n"/>
      <c r="E148" s="991" t="n"/>
      <c r="F148" s="991" t="n"/>
      <c r="G148" s="991" t="n">
        <v>0</v>
      </c>
      <c r="H148" s="991" t="n">
        <v>446632</v>
      </c>
      <c r="I148" s="992" t="n"/>
      <c r="J148" s="180" t="n"/>
      <c r="N148" s="976">
        <f>B148</f>
        <v/>
      </c>
      <c r="O148" s="192" t="inlineStr"/>
      <c r="P148" s="192" t="inlineStr"/>
      <c r="Q148" s="192" t="inlineStr"/>
      <c r="R148" s="192" t="inlineStr"/>
      <c r="S148" s="192">
        <f>G148*BS!$B$9</f>
        <v/>
      </c>
      <c r="T148" s="192">
        <f>H148*BS!$B$9</f>
        <v/>
      </c>
      <c r="U148" s="193">
        <f>I137</f>
        <v/>
      </c>
    </row>
    <row r="149">
      <c r="A149" s="79" t="n"/>
      <c r="B149" s="102" t="n"/>
      <c r="C149" s="991" t="n"/>
      <c r="D149" s="991" t="n"/>
      <c r="E149" s="991" t="n"/>
      <c r="F149" s="991" t="n"/>
      <c r="G149" s="991" t="n"/>
      <c r="H149" s="991" t="n"/>
      <c r="I149" s="992" t="n"/>
      <c r="J149" s="180" t="n"/>
      <c r="N149" s="976" t="inlineStr"/>
      <c r="O149" s="192" t="inlineStr"/>
      <c r="P149" s="192" t="inlineStr"/>
      <c r="Q149" s="192" t="inlineStr"/>
      <c r="R149" s="192" t="inlineStr"/>
      <c r="S149" s="192" t="inlineStr"/>
      <c r="T149" s="192" t="inlineStr"/>
      <c r="U149" s="193">
        <f>I138</f>
        <v/>
      </c>
    </row>
    <row r="150">
      <c r="A150" s="79" t="n"/>
      <c r="B150" s="102" t="n"/>
      <c r="C150" s="991" t="n"/>
      <c r="D150" s="991" t="n"/>
      <c r="E150" s="991" t="n"/>
      <c r="F150" s="991" t="n"/>
      <c r="G150" s="991" t="n"/>
      <c r="H150" s="991" t="n"/>
      <c r="I150" s="992" t="n"/>
      <c r="J150" s="180" t="n"/>
      <c r="N150" s="976" t="inlineStr"/>
      <c r="O150" s="192" t="inlineStr"/>
      <c r="P150" s="192" t="inlineStr"/>
      <c r="Q150" s="192" t="inlineStr"/>
      <c r="R150" s="192" t="inlineStr"/>
      <c r="S150" s="192" t="inlineStr"/>
      <c r="T150" s="192" t="inlineStr"/>
      <c r="U150" s="193">
        <f>I139</f>
        <v/>
      </c>
    </row>
    <row r="151">
      <c r="A151" s="194" t="inlineStr">
        <is>
          <t>K24</t>
        </is>
      </c>
      <c r="B151" s="96" t="inlineStr">
        <is>
          <t xml:space="preserve">Total </t>
        </is>
      </c>
      <c r="C151" s="954">
        <f>SUM(INDIRECT(ADDRESS(MATCH("K23",$A:$A,0)+1,COLUMN(C$13),4)&amp;":"&amp;ADDRESS(MATCH("K24",$A:$A,0)-1,COLUMN(C$13),4)))</f>
        <v/>
      </c>
      <c r="D151" s="954">
        <f>SUM(INDIRECT(ADDRESS(MATCH("K23",$A:$A,0)+1,COLUMN(D$13),4)&amp;":"&amp;ADDRESS(MATCH("K24",$A:$A,0)-1,COLUMN(D$13),4)))</f>
        <v/>
      </c>
      <c r="E151" s="954">
        <f>SUM(INDIRECT(ADDRESS(MATCH("K23",$A:$A,0)+1,COLUMN(E$13),4)&amp;":"&amp;ADDRESS(MATCH("K24",$A:$A,0)-1,COLUMN(E$13),4)))</f>
        <v/>
      </c>
      <c r="F151" s="954">
        <f>SUM(INDIRECT(ADDRESS(MATCH("K23",$A:$A,0)+1,COLUMN(F$13),4)&amp;":"&amp;ADDRESS(MATCH("K24",$A:$A,0)-1,COLUMN(F$13),4)))</f>
        <v/>
      </c>
      <c r="G151" s="954">
        <f>SUM(INDIRECT(ADDRESS(MATCH("K23",$A:$A,0)+1,COLUMN(G$13),4)&amp;":"&amp;ADDRESS(MATCH("K24",$A:$A,0)-1,COLUMN(G$13),4)))</f>
        <v/>
      </c>
      <c r="H151" s="954">
        <f>SUM(INDIRECT(ADDRESS(MATCH("K23",$A:$A,0)+1,COLUMN(H$13),4)&amp;":"&amp;ADDRESS(MATCH("K24",$A:$A,0)-1,COLUMN(H$13),4)))</f>
        <v/>
      </c>
      <c r="I151" s="977" t="n"/>
      <c r="J151" s="196" t="n"/>
      <c r="K151" s="197" t="n"/>
      <c r="L151" s="197" t="n"/>
      <c r="M151" s="197" t="n"/>
      <c r="N151" s="966">
        <f>B151</f>
        <v/>
      </c>
      <c r="O151" s="198">
        <f>C151*BS!$B$9</f>
        <v/>
      </c>
      <c r="P151" s="198">
        <f>D151*BS!$B$9</f>
        <v/>
      </c>
      <c r="Q151" s="198">
        <f>E151*BS!$B$9</f>
        <v/>
      </c>
      <c r="R151" s="198">
        <f>F151*BS!$B$9</f>
        <v/>
      </c>
      <c r="S151" s="198">
        <f>G151*BS!$B$9</f>
        <v/>
      </c>
      <c r="T151" s="198">
        <f>H151*BS!$B$9</f>
        <v/>
      </c>
      <c r="U151" s="193" t="n"/>
      <c r="V151" s="197" t="n"/>
      <c r="W151" s="197" t="n"/>
      <c r="X151" s="197" t="n"/>
      <c r="Y151" s="197" t="n"/>
      <c r="Z151" s="197" t="n"/>
      <c r="AA151" s="197" t="n"/>
      <c r="AB151" s="197" t="n"/>
      <c r="AC151" s="197" t="n"/>
      <c r="AD151" s="197" t="n"/>
      <c r="AE151" s="197" t="n"/>
      <c r="AF151" s="197" t="n"/>
      <c r="AG151" s="197" t="n"/>
      <c r="AH151" s="197" t="n"/>
      <c r="AI151" s="197" t="n"/>
      <c r="AJ151" s="197" t="n"/>
      <c r="AK151" s="197" t="n"/>
      <c r="AL151" s="197" t="n"/>
      <c r="AM151" s="197" t="n"/>
      <c r="AN151" s="197" t="n"/>
      <c r="AO151" s="197" t="n"/>
      <c r="AP151" s="197" t="n"/>
      <c r="AQ151" s="197" t="n"/>
      <c r="AR151" s="197" t="n"/>
      <c r="AS151" s="197" t="n"/>
      <c r="AT151" s="197" t="n"/>
      <c r="AU151" s="197" t="n"/>
      <c r="AV151" s="197" t="n"/>
      <c r="AW151" s="197" t="n"/>
      <c r="AX151" s="197" t="n"/>
      <c r="AY151" s="197" t="n"/>
      <c r="AZ151" s="197" t="n"/>
      <c r="BA151" s="197" t="n"/>
      <c r="BB151" s="197" t="n"/>
      <c r="BC151" s="197" t="n"/>
      <c r="BD151" s="197" t="n"/>
      <c r="BE151" s="197" t="n"/>
      <c r="BF151" s="197" t="n"/>
      <c r="BG151" s="197" t="n"/>
      <c r="BH151" s="197" t="n"/>
      <c r="BI151" s="197" t="n"/>
      <c r="BJ151" s="197" t="n"/>
      <c r="BK151" s="197" t="n"/>
      <c r="BL151" s="197" t="n"/>
      <c r="BM151" s="197" t="n"/>
      <c r="BN151" s="197" t="n"/>
      <c r="BO151" s="197" t="n"/>
      <c r="BP151" s="197" t="n"/>
      <c r="BQ151" s="197" t="n"/>
      <c r="BR151" s="197" t="n"/>
      <c r="BS151" s="197" t="n"/>
      <c r="BT151" s="197" t="n"/>
      <c r="BU151" s="197" t="n"/>
      <c r="BV151" s="197" t="n"/>
      <c r="BW151" s="197" t="n"/>
      <c r="BX151" s="197" t="n"/>
      <c r="BY151" s="197" t="n"/>
      <c r="BZ151" s="197" t="n"/>
      <c r="CA151" s="197" t="n"/>
      <c r="CB151" s="197" t="n"/>
      <c r="CC151" s="197" t="n"/>
      <c r="CD151" s="197" t="n"/>
      <c r="CE151" s="197" t="n"/>
      <c r="CF151" s="197" t="n"/>
      <c r="CG151" s="197" t="n"/>
      <c r="CH151" s="197" t="n"/>
      <c r="CI151" s="197" t="n"/>
      <c r="CJ151" s="197" t="n"/>
      <c r="CK151" s="197" t="n"/>
      <c r="CL151" s="197" t="n"/>
      <c r="CM151" s="197" t="n"/>
      <c r="CN151" s="197" t="n"/>
      <c r="CO151" s="197" t="n"/>
      <c r="CP151" s="197" t="n"/>
      <c r="CQ151" s="197" t="n"/>
      <c r="CR151" s="197" t="n"/>
      <c r="CS151" s="197" t="n"/>
      <c r="CT151" s="197" t="n"/>
      <c r="CU151" s="197" t="n"/>
      <c r="CV151" s="197" t="n"/>
      <c r="CW151" s="197" t="n"/>
      <c r="CX151" s="197" t="n"/>
      <c r="CY151" s="197" t="n"/>
      <c r="CZ151" s="197" t="n"/>
      <c r="DA151" s="197" t="n"/>
      <c r="DB151" s="197" t="n"/>
      <c r="DC151" s="197" t="n"/>
      <c r="DD151" s="197" t="n"/>
      <c r="DE151" s="197" t="n"/>
      <c r="DF151" s="197" t="n"/>
      <c r="DG151" s="197" t="n"/>
      <c r="DH151" s="197" t="n"/>
      <c r="DI151" s="197" t="n"/>
      <c r="DJ151" s="197" t="n"/>
      <c r="DK151" s="197" t="n"/>
      <c r="DL151" s="197" t="n"/>
      <c r="DM151" s="197" t="n"/>
      <c r="DN151" s="197" t="n"/>
      <c r="DO151" s="197" t="n"/>
      <c r="DP151" s="197" t="n"/>
      <c r="DQ151" s="197" t="n"/>
      <c r="DR151" s="197" t="n"/>
      <c r="DS151" s="197" t="n"/>
      <c r="DT151" s="197" t="n"/>
      <c r="DU151" s="197" t="n"/>
      <c r="DV151" s="197" t="n"/>
      <c r="DW151" s="197" t="n"/>
      <c r="DX151" s="197" t="n"/>
      <c r="DY151" s="197" t="n"/>
      <c r="DZ151" s="197" t="n"/>
      <c r="EA151" s="197" t="n"/>
      <c r="EB151" s="197" t="n"/>
      <c r="EC151" s="197" t="n"/>
      <c r="ED151" s="197" t="n"/>
      <c r="EE151" s="197" t="n"/>
      <c r="EF151" s="197" t="n"/>
      <c r="EG151" s="197" t="n"/>
      <c r="EH151" s="197" t="n"/>
      <c r="EI151" s="197" t="n"/>
      <c r="EJ151" s="197" t="n"/>
    </row>
    <row r="152">
      <c r="B152" s="102" t="n"/>
      <c r="C152" s="939" t="n"/>
      <c r="D152" s="939"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t="n"/>
    </row>
    <row r="153" customFormat="1" s="194">
      <c r="A153" s="194" t="inlineStr">
        <is>
          <t>K25</t>
        </is>
      </c>
      <c r="B153" s="96" t="inlineStr">
        <is>
          <t xml:space="preserve">Minority Interest </t>
        </is>
      </c>
      <c r="C153" s="954" t="n"/>
      <c r="D153" s="954" t="n"/>
      <c r="E153" s="954" t="n"/>
      <c r="F153" s="954" t="n"/>
      <c r="G153" s="954" t="n"/>
      <c r="H153" s="954" t="n"/>
      <c r="I153" s="977" t="n"/>
      <c r="J153" s="196" t="n"/>
      <c r="K153" s="197" t="n"/>
      <c r="L153" s="197" t="n"/>
      <c r="M153" s="197" t="n"/>
      <c r="N153" s="966">
        <f>B153</f>
        <v/>
      </c>
      <c r="O153" s="198" t="inlineStr"/>
      <c r="P153" s="198" t="inlineStr"/>
      <c r="Q153" s="198" t="inlineStr"/>
      <c r="R153" s="198" t="inlineStr"/>
      <c r="S153" s="198" t="inlineStr"/>
      <c r="T153" s="198" t="inlineStr"/>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A154" s="79" t="n"/>
      <c r="B154" s="102" t="n"/>
      <c r="C154" s="952" t="n"/>
      <c r="D154" s="952" t="n"/>
      <c r="E154" s="952" t="n"/>
      <c r="F154" s="952" t="n"/>
      <c r="G154" s="952" t="n"/>
      <c r="H154" s="952" t="n"/>
      <c r="I154" s="979" t="n"/>
      <c r="J154" s="180" t="n"/>
      <c r="N154" s="976" t="inlineStr"/>
      <c r="O154" s="192" t="inlineStr"/>
      <c r="P154" s="192" t="inlineStr"/>
      <c r="Q154" s="192" t="inlineStr"/>
      <c r="R154" s="192" t="inlineStr"/>
      <c r="S154" s="192" t="inlineStr"/>
      <c r="T154" s="192" t="inlineStr"/>
      <c r="U154" s="193">
        <f>I143</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I144</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I145</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I146</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I147</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I148</f>
        <v/>
      </c>
    </row>
    <row r="160">
      <c r="A160" s="79" t="n"/>
      <c r="B160" s="102" t="n"/>
      <c r="C160" s="103" t="n"/>
      <c r="D160" s="103" t="n"/>
      <c r="E160" s="103" t="n"/>
      <c r="F160" s="103" t="n"/>
      <c r="G160" s="103" t="n"/>
      <c r="H160" s="103" t="n"/>
      <c r="I160" s="979" t="n"/>
      <c r="J160" s="180" t="n"/>
      <c r="N160" s="976" t="inlineStr"/>
      <c r="O160" s="192" t="inlineStr"/>
      <c r="P160" s="192" t="inlineStr"/>
      <c r="Q160" s="192" t="inlineStr"/>
      <c r="R160" s="192" t="inlineStr"/>
      <c r="S160" s="192" t="inlineStr"/>
      <c r="T160" s="192" t="inlineStr"/>
      <c r="U160" s="193">
        <f>I149</f>
        <v/>
      </c>
    </row>
    <row r="161">
      <c r="A161" s="79" t="n"/>
      <c r="B161" s="102" t="n"/>
      <c r="C161" s="993" t="n"/>
      <c r="D161" s="993" t="n"/>
      <c r="E161" s="993" t="n"/>
      <c r="F161" s="952" t="n"/>
      <c r="G161" s="952" t="n"/>
      <c r="H161" s="952" t="n"/>
      <c r="I161" s="979" t="n"/>
      <c r="J161" s="180" t="n"/>
      <c r="N161" s="976" t="inlineStr"/>
      <c r="O161" s="192" t="inlineStr"/>
      <c r="P161" s="192" t="inlineStr"/>
      <c r="Q161" s="192" t="inlineStr"/>
      <c r="R161" s="192" t="inlineStr"/>
      <c r="S161" s="192" t="inlineStr"/>
      <c r="T161" s="192" t="inlineStr"/>
      <c r="U161" s="193">
        <f>I150</f>
        <v/>
      </c>
    </row>
    <row r="162" ht="18.75" customFormat="1" customHeight="1" s="194">
      <c r="A162" s="79" t="n"/>
      <c r="B162" s="102" t="n"/>
      <c r="C162" s="993" t="n"/>
      <c r="D162" s="993" t="n"/>
      <c r="E162" s="993" t="n"/>
      <c r="F162" s="952" t="n"/>
      <c r="G162" s="952" t="n"/>
      <c r="H162" s="952" t="n"/>
      <c r="I162" s="979" t="n"/>
      <c r="J162" s="180" t="n"/>
      <c r="N162" s="976" t="inlineStr"/>
      <c r="O162" s="192" t="inlineStr"/>
      <c r="P162" s="192" t="inlineStr"/>
      <c r="Q162" s="192" t="inlineStr"/>
      <c r="R162" s="192" t="inlineStr"/>
      <c r="S162" s="192" t="inlineStr"/>
      <c r="T162" s="192" t="inlineStr"/>
      <c r="U162" s="193">
        <f>I151</f>
        <v/>
      </c>
    </row>
    <row r="163" ht="18.75" customFormat="1" customHeight="1" s="194">
      <c r="A163" s="79" t="n"/>
      <c r="B163" s="102" t="n"/>
      <c r="C163" s="989" t="n"/>
      <c r="D163" s="971" t="n"/>
      <c r="E163" s="939" t="n"/>
      <c r="F163" s="939" t="n"/>
      <c r="G163" s="939" t="n"/>
      <c r="H163" s="939" t="n"/>
      <c r="I163" s="975" t="n"/>
      <c r="J163" s="180" t="n"/>
      <c r="N163" s="976" t="inlineStr"/>
      <c r="O163" s="192" t="inlineStr"/>
      <c r="P163" s="192" t="inlineStr"/>
      <c r="Q163" s="192" t="inlineStr"/>
      <c r="R163" s="192" t="inlineStr"/>
      <c r="S163" s="192" t="inlineStr"/>
      <c r="T163" s="192" t="inlineStr"/>
      <c r="U163" s="193">
        <f>I152</f>
        <v/>
      </c>
    </row>
    <row r="164" ht="18.75" customFormat="1" customHeight="1" s="194">
      <c r="A164" s="194" t="inlineStr">
        <is>
          <t>K26</t>
        </is>
      </c>
      <c r="B164" s="96" t="inlineStr">
        <is>
          <t xml:space="preserve">Total </t>
        </is>
      </c>
      <c r="C164" s="954">
        <f>SUM(INDIRECT(ADDRESS(MATCH("K25",$A:$A,0)+1,COLUMN(C$13),4)&amp;":"&amp;ADDRESS(MATCH("K26",$A:$A,0)-1,COLUMN(C$13),4)))</f>
        <v/>
      </c>
      <c r="D164" s="954">
        <f>SUM(INDIRECT(ADDRESS(MATCH("K25",$A:$A,0)+1,COLUMN(D$13),4)&amp;":"&amp;ADDRESS(MATCH("K26",$A:$A,0)-1,COLUMN(D$13),4)))</f>
        <v/>
      </c>
      <c r="E164" s="954">
        <f>SUM(INDIRECT(ADDRESS(MATCH("K25",$A:$A,0)+1,COLUMN(E$13),4)&amp;":"&amp;ADDRESS(MATCH("K26",$A:$A,0)-1,COLUMN(E$13),4)))</f>
        <v/>
      </c>
      <c r="F164" s="954">
        <f>SUM(INDIRECT(ADDRESS(MATCH("K25",$A:$A,0)+1,COLUMN(F$13),4)&amp;":"&amp;ADDRESS(MATCH("K26",$A:$A,0)-1,COLUMN(F$13),4)))</f>
        <v/>
      </c>
      <c r="G164" s="954" t="n">
        <v>0</v>
      </c>
      <c r="H164" s="954" t="n">
        <v>0</v>
      </c>
      <c r="I164" s="988" t="n"/>
      <c r="J164" s="196" t="n"/>
      <c r="K164" s="197" t="n"/>
      <c r="L164" s="197" t="n"/>
      <c r="M164" s="197" t="n"/>
      <c r="N164" s="966">
        <f>B164</f>
        <v/>
      </c>
      <c r="O164" s="198">
        <f>C164*BS!$B$9</f>
        <v/>
      </c>
      <c r="P164" s="198">
        <f>D164*BS!$B$9</f>
        <v/>
      </c>
      <c r="Q164" s="198">
        <f>E164*BS!$B$9</f>
        <v/>
      </c>
      <c r="R164" s="198">
        <f>F164*BS!$B$9</f>
        <v/>
      </c>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f>I154</f>
        <v/>
      </c>
    </row>
    <row r="166" ht="18.75" customFormat="1" customHeight="1" s="194">
      <c r="A166" s="194" t="inlineStr">
        <is>
          <t>K27</t>
        </is>
      </c>
      <c r="B166" s="96" t="inlineStr">
        <is>
          <t xml:space="preserve">Common Stock </t>
        </is>
      </c>
      <c r="C166" s="942" t="n"/>
      <c r="D166" s="942" t="n"/>
      <c r="E166" s="942" t="n"/>
      <c r="F166" s="942" t="n"/>
      <c r="G166" s="942" t="n"/>
      <c r="H166" s="942" t="n"/>
      <c r="I166" s="992" t="n"/>
      <c r="J166" s="196" t="n"/>
      <c r="K166" s="197" t="n"/>
      <c r="L166" s="197" t="n"/>
      <c r="M166" s="197" t="n"/>
      <c r="N166" s="966">
        <f>B166</f>
        <v/>
      </c>
      <c r="O166" s="198" t="inlineStr"/>
      <c r="P166" s="198" t="inlineStr"/>
      <c r="Q166" s="198" t="inlineStr"/>
      <c r="R166" s="198" t="inlineStr"/>
      <c r="S166" s="198" t="inlineStr"/>
      <c r="T166" s="198" t="inlineStr"/>
      <c r="U166" s="193">
        <f>I155</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103" t="n"/>
      <c r="D167" s="103" t="n"/>
      <c r="E167" s="103" t="n"/>
      <c r="F167" s="103" t="n"/>
      <c r="G167" s="103" t="n"/>
      <c r="H167" s="103" t="n"/>
      <c r="I167" s="979"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229" t="n"/>
      <c r="C168" s="229" t="n"/>
      <c r="D168" s="229" t="n"/>
      <c r="E168" s="229" t="n"/>
      <c r="F168" s="229" t="n"/>
      <c r="G168" s="229" t="n">
        <v>0</v>
      </c>
      <c r="H168" s="952" t="n">
        <v>0</v>
      </c>
      <c r="I168" s="979" t="n"/>
      <c r="J168" s="196" t="n"/>
      <c r="K168" s="197" t="n"/>
      <c r="L168" s="197" t="n"/>
      <c r="M168" s="197" t="n"/>
      <c r="N168" s="966" t="inlineStr"/>
      <c r="O168" s="198" t="inlineStr"/>
      <c r="P168" s="198" t="inlineStr"/>
      <c r="Q168" s="198" t="inlineStr"/>
      <c r="R168" s="198" t="inlineStr"/>
      <c r="S168" s="198">
        <f>G168*BS!$B$9</f>
        <v/>
      </c>
      <c r="T168" s="198">
        <f>H168*BS!$B$9</f>
        <v/>
      </c>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229" t="n"/>
      <c r="C169" s="229" t="n"/>
      <c r="D169" s="229" t="n"/>
      <c r="E169" s="229" t="n"/>
      <c r="F169" s="229" t="n"/>
      <c r="G169" s="229" t="n"/>
      <c r="H169" s="952" t="n"/>
      <c r="I169" s="979"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194" t="inlineStr">
        <is>
          <t>K28</t>
        </is>
      </c>
      <c r="B170" s="96" t="inlineStr">
        <is>
          <t xml:space="preserve">Total </t>
        </is>
      </c>
      <c r="C170" s="954">
        <f>SUM(INDIRECT(ADDRESS(MATCH("K27",$A:$A,0)+1,COLUMN(C$13),4)&amp;":"&amp;ADDRESS(MATCH("K28",$A:$A,0)-1,COLUMN(C$13),4)))</f>
        <v/>
      </c>
      <c r="D170" s="954">
        <f>SUM(INDIRECT(ADDRESS(MATCH("K27",$A:$A,0)+1,COLUMN(D$13),4)&amp;":"&amp;ADDRESS(MATCH("K28",$A:$A,0)-1,COLUMN(D$13),4)))</f>
        <v/>
      </c>
      <c r="E170" s="954">
        <f>SUM(INDIRECT(ADDRESS(MATCH("K27",$A:$A,0)+1,COLUMN(E$13),4)&amp;":"&amp;ADDRESS(MATCH("K28",$A:$A,0)-1,COLUMN(E$13),4)))</f>
        <v/>
      </c>
      <c r="F170" s="954">
        <f>SUM(INDIRECT(ADDRESS(MATCH("K27",$A:$A,0)+1,COLUMN(F$13),4)&amp;":"&amp;ADDRESS(MATCH("K28",$A:$A,0)-1,COLUMN(F$13),4)))</f>
        <v/>
      </c>
      <c r="G170" s="954">
        <f>SUM(INDIRECT(ADDRESS(MATCH("K27",$A:$A,0)+1,COLUMN(G$13),4)&amp;":"&amp;ADDRESS(MATCH("K28",$A:$A,0)-1,COLUMN(G$13),4)))</f>
        <v/>
      </c>
      <c r="H170" s="954">
        <f>SUM(INDIRECT(ADDRESS(MATCH("K27",$A:$A,0)+1,COLUMN(H$13),4)&amp;":"&amp;ADDRESS(MATCH("K28",$A:$A,0)-1,COLUMN(H$13),4)))</f>
        <v/>
      </c>
      <c r="I170" s="995" t="n"/>
      <c r="J170" s="196" t="n"/>
      <c r="K170" s="197" t="n"/>
      <c r="L170" s="197" t="n"/>
      <c r="M170" s="197" t="n"/>
      <c r="N170" s="966">
        <f>B170</f>
        <v/>
      </c>
      <c r="O170" s="198">
        <f>C170*BS!$B$9</f>
        <v/>
      </c>
      <c r="P170" s="198">
        <f>D170*BS!$B$9</f>
        <v/>
      </c>
      <c r="Q170" s="198">
        <f>E170*BS!$B$9</f>
        <v/>
      </c>
      <c r="R170" s="198">
        <f>F170*BS!$B$9</f>
        <v/>
      </c>
      <c r="S170" s="198">
        <f>G170*BS!$B$9</f>
        <v/>
      </c>
      <c r="T170" s="198">
        <f>H170*BS!$B$9</f>
        <v/>
      </c>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B171" s="102" t="n"/>
      <c r="C171" s="994" t="n"/>
      <c r="D171" s="994" t="n"/>
      <c r="E171" s="994" t="n"/>
      <c r="F171" s="994" t="n"/>
      <c r="G171" s="994" t="n"/>
      <c r="H171" s="994" t="n"/>
      <c r="I171" s="992" t="n"/>
      <c r="J171" s="180" t="n"/>
      <c r="N171" s="976" t="inlineStr"/>
      <c r="O171" s="192" t="inlineStr"/>
      <c r="P171" s="192" t="inlineStr"/>
      <c r="Q171" s="192" t="inlineStr"/>
      <c r="R171" s="192" t="inlineStr"/>
      <c r="S171" s="192" t="inlineStr"/>
      <c r="T171" s="192" t="inlineStr"/>
      <c r="U171" s="193" t="n"/>
    </row>
    <row r="172">
      <c r="B172" s="102" t="n"/>
      <c r="C172" s="994" t="n"/>
      <c r="D172" s="994" t="n"/>
      <c r="E172" s="994" t="n"/>
      <c r="F172" s="994" t="n"/>
      <c r="G172" s="994" t="n"/>
      <c r="H172" s="994" t="n"/>
      <c r="I172" s="992" t="n"/>
      <c r="J172" s="180" t="n"/>
      <c r="N172" s="976" t="inlineStr"/>
      <c r="O172" s="192" t="inlineStr"/>
      <c r="P172" s="192" t="inlineStr"/>
      <c r="Q172" s="192" t="inlineStr"/>
      <c r="R172" s="192" t="inlineStr"/>
      <c r="S172" s="192" t="inlineStr"/>
      <c r="T172" s="192" t="inlineStr"/>
      <c r="U172" s="193" t="n"/>
    </row>
    <row r="173">
      <c r="A173" s="194" t="inlineStr">
        <is>
          <t>K29</t>
        </is>
      </c>
      <c r="B173" s="96" t="inlineStr">
        <is>
          <t xml:space="preserve">Additional Paid in Capital </t>
        </is>
      </c>
      <c r="C173" s="983" t="n"/>
      <c r="D173" s="983" t="n"/>
      <c r="E173" s="983" t="n"/>
      <c r="F173" s="983" t="n"/>
      <c r="G173" s="983" t="n"/>
      <c r="H173" s="983" t="n"/>
      <c r="I173" s="984" t="n"/>
      <c r="J173" s="196" t="n"/>
      <c r="K173" s="197" t="n"/>
      <c r="L173" s="197" t="n"/>
      <c r="M173" s="197" t="n"/>
      <c r="N173" s="966">
        <f>B173</f>
        <v/>
      </c>
      <c r="O173" s="198" t="inlineStr"/>
      <c r="P173" s="198" t="inlineStr"/>
      <c r="Q173" s="198" t="inlineStr"/>
      <c r="R173" s="198" t="inlineStr"/>
      <c r="S173" s="198" t="inlineStr"/>
      <c r="T173" s="198" t="inlineStr"/>
      <c r="U173" s="193">
        <f>I162</f>
        <v/>
      </c>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B174" s="229" t="n"/>
      <c r="C174" s="103" t="n"/>
      <c r="D174" s="103" t="n"/>
      <c r="E174" s="103" t="n"/>
      <c r="F174" s="103" t="n"/>
      <c r="G174" s="103" t="n"/>
      <c r="H174" s="103" t="n"/>
      <c r="I174" s="984" t="n"/>
      <c r="J174" s="196" t="n"/>
      <c r="K174" s="197" t="n"/>
      <c r="L174" s="197" t="n"/>
      <c r="M174" s="197" t="n"/>
      <c r="N174" s="966" t="inlineStr"/>
      <c r="O174" s="198" t="inlineStr"/>
      <c r="P174" s="198" t="inlineStr"/>
      <c r="Q174" s="198" t="inlineStr"/>
      <c r="R174" s="198" t="inlineStr"/>
      <c r="S174" s="198" t="inlineStr"/>
      <c r="T174" s="198" t="inlineStr"/>
      <c r="U174" s="193" t="n"/>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A175" s="229" t="n"/>
      <c r="B175" s="229" t="n"/>
      <c r="C175" s="229" t="n"/>
      <c r="D175" s="229" t="n"/>
      <c r="E175" s="229" t="n"/>
      <c r="F175" s="229" t="n"/>
      <c r="G175" s="229" t="n"/>
      <c r="H175" s="229" t="n"/>
      <c r="I175" s="984" t="n"/>
      <c r="J175" s="196" t="n"/>
      <c r="K175" s="197" t="n"/>
      <c r="L175" s="197" t="n"/>
      <c r="M175" s="197" t="n"/>
      <c r="N175" s="966" t="inlineStr"/>
      <c r="O175" s="198" t="inlineStr"/>
      <c r="P175" s="198" t="inlineStr"/>
      <c r="Q175" s="198" t="inlineStr"/>
      <c r="R175" s="198" t="inlineStr"/>
      <c r="S175" s="198" t="inlineStr"/>
      <c r="T175" s="198" t="inlineStr"/>
      <c r="U175" s="193" t="n"/>
      <c r="V175" s="197" t="n"/>
      <c r="W175" s="197" t="n"/>
      <c r="X175" s="197" t="n"/>
      <c r="Y175" s="197" t="n"/>
      <c r="Z175" s="197" t="n"/>
      <c r="AA175" s="197" t="n"/>
      <c r="AB175" s="197" t="n"/>
      <c r="AC175" s="197" t="n"/>
      <c r="AD175" s="197" t="n"/>
      <c r="AE175" s="197" t="n"/>
      <c r="AF175" s="197" t="n"/>
      <c r="AG175" s="197" t="n"/>
      <c r="AH175" s="197" t="n"/>
      <c r="AI175" s="197" t="n"/>
      <c r="AJ175" s="197" t="n"/>
      <c r="AK175" s="197" t="n"/>
      <c r="AL175" s="197" t="n"/>
      <c r="AM175" s="197" t="n"/>
      <c r="AN175" s="197" t="n"/>
      <c r="AO175" s="197" t="n"/>
      <c r="AP175" s="197" t="n"/>
      <c r="AQ175" s="197" t="n"/>
      <c r="AR175" s="197" t="n"/>
      <c r="AS175" s="197" t="n"/>
      <c r="AT175" s="197" t="n"/>
      <c r="AU175" s="197" t="n"/>
      <c r="AV175" s="197" t="n"/>
      <c r="AW175" s="197" t="n"/>
      <c r="AX175" s="197" t="n"/>
      <c r="AY175" s="197" t="n"/>
      <c r="AZ175" s="197" t="n"/>
      <c r="BA175" s="197" t="n"/>
      <c r="BB175" s="197" t="n"/>
      <c r="BC175" s="197" t="n"/>
      <c r="BD175" s="197" t="n"/>
      <c r="BE175" s="197" t="n"/>
      <c r="BF175" s="197" t="n"/>
      <c r="BG175" s="197" t="n"/>
      <c r="BH175" s="197" t="n"/>
      <c r="BI175" s="197" t="n"/>
      <c r="BJ175" s="197" t="n"/>
      <c r="BK175" s="197" t="n"/>
      <c r="BL175" s="197" t="n"/>
      <c r="BM175" s="197" t="n"/>
      <c r="BN175" s="197" t="n"/>
      <c r="BO175" s="197" t="n"/>
      <c r="BP175" s="197" t="n"/>
      <c r="BQ175" s="197" t="n"/>
      <c r="BR175" s="197" t="n"/>
      <c r="BS175" s="197" t="n"/>
      <c r="BT175" s="197" t="n"/>
      <c r="BU175" s="197" t="n"/>
      <c r="BV175" s="197" t="n"/>
      <c r="BW175" s="197" t="n"/>
      <c r="BX175" s="197" t="n"/>
      <c r="BY175" s="197" t="n"/>
      <c r="BZ175" s="197" t="n"/>
      <c r="CA175" s="197" t="n"/>
      <c r="CB175" s="197" t="n"/>
      <c r="CC175" s="197" t="n"/>
      <c r="CD175" s="197" t="n"/>
      <c r="CE175" s="197" t="n"/>
      <c r="CF175" s="197" t="n"/>
      <c r="CG175" s="197" t="n"/>
      <c r="CH175" s="197" t="n"/>
      <c r="CI175" s="197" t="n"/>
      <c r="CJ175" s="197" t="n"/>
      <c r="CK175" s="197" t="n"/>
      <c r="CL175" s="197" t="n"/>
      <c r="CM175" s="197" t="n"/>
      <c r="CN175" s="197" t="n"/>
      <c r="CO175" s="197" t="n"/>
      <c r="CP175" s="197" t="n"/>
      <c r="CQ175" s="197" t="n"/>
      <c r="CR175" s="197" t="n"/>
      <c r="CS175" s="197" t="n"/>
      <c r="CT175" s="197" t="n"/>
      <c r="CU175" s="197" t="n"/>
      <c r="CV175" s="197" t="n"/>
      <c r="CW175" s="197" t="n"/>
      <c r="CX175" s="197" t="n"/>
      <c r="CY175" s="197" t="n"/>
      <c r="CZ175" s="197" t="n"/>
      <c r="DA175" s="197" t="n"/>
      <c r="DB175" s="197" t="n"/>
      <c r="DC175" s="197" t="n"/>
      <c r="DD175" s="197" t="n"/>
      <c r="DE175" s="197" t="n"/>
      <c r="DF175" s="197" t="n"/>
      <c r="DG175" s="197" t="n"/>
      <c r="DH175" s="197" t="n"/>
      <c r="DI175" s="197" t="n"/>
      <c r="DJ175" s="197" t="n"/>
      <c r="DK175" s="197" t="n"/>
      <c r="DL175" s="197" t="n"/>
      <c r="DM175" s="197" t="n"/>
      <c r="DN175" s="197" t="n"/>
      <c r="DO175" s="197" t="n"/>
      <c r="DP175" s="197" t="n"/>
      <c r="DQ175" s="197" t="n"/>
      <c r="DR175" s="197" t="n"/>
      <c r="DS175" s="197" t="n"/>
      <c r="DT175" s="197" t="n"/>
      <c r="DU175" s="197" t="n"/>
      <c r="DV175" s="197" t="n"/>
      <c r="DW175" s="197" t="n"/>
      <c r="DX175" s="197" t="n"/>
      <c r="DY175" s="197" t="n"/>
      <c r="DZ175" s="197" t="n"/>
      <c r="EA175" s="197" t="n"/>
      <c r="EB175" s="197" t="n"/>
      <c r="EC175" s="197" t="n"/>
      <c r="ED175" s="197" t="n"/>
      <c r="EE175" s="197" t="n"/>
      <c r="EF175" s="197" t="n"/>
      <c r="EG175" s="197" t="n"/>
      <c r="EH175" s="197" t="n"/>
      <c r="EI175" s="197" t="n"/>
      <c r="EJ175" s="197" t="n"/>
    </row>
    <row r="176">
      <c r="A176" s="171" t="inlineStr">
        <is>
          <t>K30</t>
        </is>
      </c>
      <c r="B176" s="96" t="inlineStr">
        <is>
          <t xml:space="preserve">Total </t>
        </is>
      </c>
      <c r="C176" s="954">
        <f>SUM(INDIRECT(ADDRESS(MATCH("K29",$A:$A,0)+1,COLUMN(C$13),4)&amp;":"&amp;ADDRESS(MATCH("K30",$A:$A,0)-1,COLUMN(C$13),4)))</f>
        <v/>
      </c>
      <c r="D176" s="954">
        <f>SUM(INDIRECT(ADDRESS(MATCH("K29",$A:$A,0)+1,COLUMN(D$13),4)&amp;":"&amp;ADDRESS(MATCH("K30",$A:$A,0)-1,COLUMN(D$13),4)))</f>
        <v/>
      </c>
      <c r="E176" s="954">
        <f>SUM(INDIRECT(ADDRESS(MATCH("K29",$A:$A,0)+1,COLUMN(E$13),4)&amp;":"&amp;ADDRESS(MATCH("K30",$A:$A,0)-1,COLUMN(E$13),4)))</f>
        <v/>
      </c>
      <c r="F176" s="954">
        <f>SUM(INDIRECT(ADDRESS(MATCH("K29",$A:$A,0)+1,COLUMN(F$13),4)&amp;":"&amp;ADDRESS(MATCH("K30",$A:$A,0)-1,COLUMN(F$13),4)))</f>
        <v/>
      </c>
      <c r="G176" s="954" t="n">
        <v>0</v>
      </c>
      <c r="H176" s="954" t="n">
        <v>0</v>
      </c>
      <c r="I176" s="984" t="n"/>
      <c r="J176" s="180" t="n"/>
      <c r="N176" s="976">
        <f>B176</f>
        <v/>
      </c>
      <c r="O176" s="192">
        <f>C176*BS!$B$9</f>
        <v/>
      </c>
      <c r="P176" s="192">
        <f>D176*BS!$B$9</f>
        <v/>
      </c>
      <c r="Q176" s="192">
        <f>E176*BS!$B$9</f>
        <v/>
      </c>
      <c r="R176" s="192">
        <f>F176*BS!$B$9</f>
        <v/>
      </c>
      <c r="S176" s="192">
        <f>G176*BS!$B$9</f>
        <v/>
      </c>
      <c r="T176" s="192">
        <f>H176*BS!$B$9</f>
        <v/>
      </c>
      <c r="U176" s="193" t="n"/>
    </row>
    <row r="177">
      <c r="A177" s="194" t="inlineStr">
        <is>
          <t>K31</t>
        </is>
      </c>
      <c r="B177" s="96" t="inlineStr">
        <is>
          <t xml:space="preserve">Other Reserves </t>
        </is>
      </c>
      <c r="C177" s="983" t="n"/>
      <c r="D177" s="983" t="n"/>
      <c r="E177" s="983" t="n"/>
      <c r="F177" s="983" t="n"/>
      <c r="G177" s="983" t="n"/>
      <c r="H177" s="983" t="n"/>
      <c r="I177" s="984" t="n"/>
      <c r="J177" s="196" t="n"/>
      <c r="K177" s="197" t="n"/>
      <c r="L177" s="197" t="n"/>
      <c r="M177" s="197" t="n"/>
      <c r="N177" s="966">
        <f>B177</f>
        <v/>
      </c>
      <c r="O177" s="198" t="inlineStr"/>
      <c r="P177" s="198" t="inlineStr"/>
      <c r="Q177" s="198" t="inlineStr"/>
      <c r="R177" s="198" t="inlineStr"/>
      <c r="S177" s="198" t="inlineStr"/>
      <c r="T177" s="198" t="inlineStr"/>
      <c r="U177" s="193">
        <f>I166</f>
        <v/>
      </c>
      <c r="V177" s="197" t="n"/>
      <c r="W177" s="197" t="n"/>
      <c r="X177" s="197" t="n"/>
      <c r="Y177" s="197" t="n"/>
      <c r="Z177" s="197" t="n"/>
      <c r="AA177" s="197" t="n"/>
      <c r="AB177" s="197" t="n"/>
      <c r="AC177" s="197" t="n"/>
      <c r="AD177" s="197" t="n"/>
      <c r="AE177" s="197" t="n"/>
      <c r="AF177" s="197" t="n"/>
      <c r="AG177" s="197" t="n"/>
      <c r="AH177" s="197" t="n"/>
      <c r="AI177" s="197" t="n"/>
      <c r="AJ177" s="197" t="n"/>
      <c r="AK177" s="197" t="n"/>
      <c r="AL177" s="197" t="n"/>
      <c r="AM177" s="197" t="n"/>
      <c r="AN177" s="197" t="n"/>
      <c r="AO177" s="197" t="n"/>
      <c r="AP177" s="197" t="n"/>
      <c r="AQ177" s="197" t="n"/>
      <c r="AR177" s="197" t="n"/>
      <c r="AS177" s="197" t="n"/>
      <c r="AT177" s="197" t="n"/>
      <c r="AU177" s="197" t="n"/>
      <c r="AV177" s="197" t="n"/>
      <c r="AW177" s="197" t="n"/>
      <c r="AX177" s="197" t="n"/>
      <c r="AY177" s="197" t="n"/>
      <c r="AZ177" s="197" t="n"/>
      <c r="BA177" s="197" t="n"/>
      <c r="BB177" s="197" t="n"/>
      <c r="BC177" s="197" t="n"/>
      <c r="BD177" s="197" t="n"/>
      <c r="BE177" s="197" t="n"/>
      <c r="BF177" s="197" t="n"/>
      <c r="BG177" s="197" t="n"/>
      <c r="BH177" s="197" t="n"/>
      <c r="BI177" s="197" t="n"/>
      <c r="BJ177" s="197" t="n"/>
      <c r="BK177" s="197" t="n"/>
      <c r="BL177" s="197" t="n"/>
      <c r="BM177" s="197" t="n"/>
      <c r="BN177" s="197" t="n"/>
      <c r="BO177" s="197" t="n"/>
      <c r="BP177" s="197" t="n"/>
      <c r="BQ177" s="197" t="n"/>
      <c r="BR177" s="197" t="n"/>
      <c r="BS177" s="197" t="n"/>
      <c r="BT177" s="197" t="n"/>
      <c r="BU177" s="197" t="n"/>
      <c r="BV177" s="197" t="n"/>
      <c r="BW177" s="197" t="n"/>
      <c r="BX177" s="197" t="n"/>
      <c r="BY177" s="197" t="n"/>
      <c r="BZ177" s="197" t="n"/>
      <c r="CA177" s="197" t="n"/>
      <c r="CB177" s="197" t="n"/>
      <c r="CC177" s="197" t="n"/>
      <c r="CD177" s="197" t="n"/>
      <c r="CE177" s="197" t="n"/>
      <c r="CF177" s="197" t="n"/>
      <c r="CG177" s="197" t="n"/>
      <c r="CH177" s="197" t="n"/>
      <c r="CI177" s="197" t="n"/>
      <c r="CJ177" s="197" t="n"/>
      <c r="CK177" s="197" t="n"/>
      <c r="CL177" s="197" t="n"/>
      <c r="CM177" s="197" t="n"/>
      <c r="CN177" s="197" t="n"/>
      <c r="CO177" s="197" t="n"/>
      <c r="CP177" s="197" t="n"/>
      <c r="CQ177" s="197" t="n"/>
      <c r="CR177" s="197" t="n"/>
      <c r="CS177" s="197" t="n"/>
      <c r="CT177" s="197" t="n"/>
      <c r="CU177" s="197" t="n"/>
      <c r="CV177" s="197" t="n"/>
      <c r="CW177" s="197" t="n"/>
      <c r="CX177" s="197" t="n"/>
      <c r="CY177" s="197" t="n"/>
      <c r="CZ177" s="197" t="n"/>
      <c r="DA177" s="197" t="n"/>
      <c r="DB177" s="197" t="n"/>
      <c r="DC177" s="197" t="n"/>
      <c r="DD177" s="197" t="n"/>
      <c r="DE177" s="197" t="n"/>
      <c r="DF177" s="197" t="n"/>
      <c r="DG177" s="197" t="n"/>
      <c r="DH177" s="197" t="n"/>
      <c r="DI177" s="197" t="n"/>
      <c r="DJ177" s="197" t="n"/>
      <c r="DK177" s="197" t="n"/>
      <c r="DL177" s="197" t="n"/>
      <c r="DM177" s="197" t="n"/>
      <c r="DN177" s="197" t="n"/>
      <c r="DO177" s="197" t="n"/>
      <c r="DP177" s="197" t="n"/>
      <c r="DQ177" s="197" t="n"/>
      <c r="DR177" s="197" t="n"/>
      <c r="DS177" s="197" t="n"/>
      <c r="DT177" s="197" t="n"/>
      <c r="DU177" s="197" t="n"/>
      <c r="DV177" s="197" t="n"/>
      <c r="DW177" s="197" t="n"/>
      <c r="DX177" s="197" t="n"/>
      <c r="DY177" s="197" t="n"/>
      <c r="DZ177" s="197" t="n"/>
      <c r="EA177" s="197" t="n"/>
      <c r="EB177" s="197" t="n"/>
      <c r="EC177" s="197" t="n"/>
      <c r="ED177" s="197" t="n"/>
      <c r="EE177" s="197" t="n"/>
      <c r="EF177" s="197" t="n"/>
      <c r="EG177" s="197" t="n"/>
      <c r="EH177" s="197" t="n"/>
      <c r="EI177" s="197" t="n"/>
      <c r="EJ177" s="197" t="n"/>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I167</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I168</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I169</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I170</f>
        <v/>
      </c>
    </row>
    <row r="182" ht="23.25" customFormat="1" customHeight="1" s="234">
      <c r="A182" s="79" t="n"/>
      <c r="B182" s="102" t="n"/>
      <c r="C182" s="103" t="n"/>
      <c r="D182" s="103" t="n"/>
      <c r="E182" s="103" t="n"/>
      <c r="F182" s="103" t="n"/>
      <c r="G182" s="103" t="n"/>
      <c r="H182" s="103" t="n"/>
      <c r="I182" s="992" t="n"/>
      <c r="J182" s="180" t="n"/>
      <c r="N182" s="976" t="inlineStr"/>
      <c r="O182" s="192" t="inlineStr"/>
      <c r="P182" s="192" t="inlineStr"/>
      <c r="Q182" s="192" t="inlineStr"/>
      <c r="R182" s="192" t="inlineStr"/>
      <c r="S182" s="192" t="inlineStr"/>
      <c r="T182" s="192" t="inlineStr"/>
      <c r="U182" s="193">
        <f>I171</f>
        <v/>
      </c>
    </row>
    <row r="183">
      <c r="A183" s="79" t="n"/>
      <c r="B183" s="102" t="n"/>
      <c r="C183" s="993" t="n"/>
      <c r="D183" s="993" t="n"/>
      <c r="E183" s="993" t="n"/>
      <c r="F183" s="993" t="n"/>
      <c r="G183" s="993" t="n"/>
      <c r="H183" s="993" t="n"/>
      <c r="I183" s="992" t="n"/>
      <c r="J183" s="180" t="n"/>
      <c r="N183" s="976" t="inlineStr"/>
      <c r="O183" s="192" t="inlineStr"/>
      <c r="P183" s="192" t="inlineStr"/>
      <c r="Q183" s="192" t="inlineStr"/>
      <c r="R183" s="192" t="inlineStr"/>
      <c r="S183" s="192" t="inlineStr"/>
      <c r="T183" s="192" t="inlineStr"/>
      <c r="U183" s="193">
        <f>I172</f>
        <v/>
      </c>
    </row>
    <row r="184" ht="18.75" customHeight="1" s="340">
      <c r="A184" s="79" t="n"/>
      <c r="B184" s="102" t="n"/>
      <c r="C184" s="993" t="n"/>
      <c r="D184" s="993" t="n"/>
      <c r="E184" s="993" t="n"/>
      <c r="F184" s="993" t="n"/>
      <c r="G184" s="993" t="n"/>
      <c r="H184" s="993" t="n"/>
      <c r="I184" s="992" t="n"/>
      <c r="J184" s="180" t="n"/>
      <c r="N184" s="976" t="inlineStr"/>
      <c r="O184" s="192" t="inlineStr"/>
      <c r="P184" s="192" t="inlineStr"/>
      <c r="Q184" s="192" t="inlineStr"/>
      <c r="R184" s="192" t="inlineStr"/>
      <c r="S184" s="192" t="inlineStr"/>
      <c r="T184" s="192" t="inlineStr"/>
      <c r="U184" s="193">
        <f>I173</f>
        <v/>
      </c>
    </row>
    <row r="185" ht="18.75" customFormat="1" customHeight="1" s="171">
      <c r="A185" s="79" t="n"/>
      <c r="B185" s="102" t="n"/>
      <c r="C185" s="993" t="n"/>
      <c r="D185" s="993" t="n"/>
      <c r="E185" s="993" t="n"/>
      <c r="F185" s="993" t="n"/>
      <c r="G185" s="993" t="n"/>
      <c r="H185" s="993" t="n"/>
      <c r="I185" s="992" t="n"/>
      <c r="J185" s="180" t="n"/>
      <c r="N185" s="976" t="inlineStr"/>
      <c r="O185" s="192" t="inlineStr"/>
      <c r="P185" s="192" t="inlineStr"/>
      <c r="Q185" s="192" t="inlineStr"/>
      <c r="R185" s="192" t="inlineStr"/>
      <c r="S185" s="192" t="inlineStr"/>
      <c r="T185" s="192" t="inlineStr"/>
      <c r="U185" s="193">
        <f>I174</f>
        <v/>
      </c>
    </row>
    <row r="186" ht="18.75" customFormat="1" customHeight="1" s="171">
      <c r="A186" s="79" t="n"/>
      <c r="B186" s="102" t="n"/>
      <c r="C186" s="993" t="n"/>
      <c r="D186" s="993" t="n"/>
      <c r="E186" s="993" t="n"/>
      <c r="F186" s="993" t="n"/>
      <c r="G186" s="993" t="n"/>
      <c r="H186" s="993" t="n"/>
      <c r="I186" s="986" t="n"/>
      <c r="J186" s="180" t="n"/>
      <c r="N186" s="976" t="inlineStr"/>
      <c r="O186" s="192" t="inlineStr"/>
      <c r="P186" s="192" t="inlineStr"/>
      <c r="Q186" s="192" t="inlineStr"/>
      <c r="R186" s="192" t="inlineStr"/>
      <c r="S186" s="192" t="inlineStr"/>
      <c r="T186" s="192" t="inlineStr"/>
      <c r="U186" s="193">
        <f>I175</f>
        <v/>
      </c>
    </row>
    <row r="187" ht="18.75" customFormat="1" customHeight="1" s="171">
      <c r="A187" s="79" t="n"/>
      <c r="B187" s="102" t="n"/>
      <c r="C187" s="993" t="n"/>
      <c r="D187" s="993" t="n"/>
      <c r="E187" s="993" t="n"/>
      <c r="F187" s="993" t="n"/>
      <c r="G187" s="993" t="n"/>
      <c r="H187" s="993" t="n"/>
      <c r="I187" s="986" t="n"/>
      <c r="J187" s="180" t="n"/>
      <c r="N187" s="976" t="inlineStr"/>
      <c r="O187" s="192" t="inlineStr"/>
      <c r="P187" s="192" t="inlineStr"/>
      <c r="Q187" s="192" t="inlineStr"/>
      <c r="R187" s="192" t="inlineStr"/>
      <c r="S187" s="192" t="inlineStr"/>
      <c r="T187" s="192" t="inlineStr"/>
      <c r="U187" s="193">
        <f>I176</f>
        <v/>
      </c>
    </row>
    <row r="188" ht="18.75" customFormat="1" customHeight="1" s="171">
      <c r="B188" s="102" t="n"/>
      <c r="C188" s="952" t="n"/>
      <c r="D188" s="952" t="n"/>
      <c r="E188" s="952" t="n"/>
      <c r="F188" s="952" t="n"/>
      <c r="G188" s="952" t="n"/>
      <c r="H188" s="952" t="n"/>
      <c r="I188" s="979" t="n"/>
      <c r="J188" s="180" t="n"/>
      <c r="N188" s="976" t="inlineStr"/>
      <c r="O188" s="192" t="inlineStr"/>
      <c r="P188" s="192" t="inlineStr"/>
      <c r="Q188" s="192" t="inlineStr"/>
      <c r="R188" s="192" t="inlineStr"/>
      <c r="S188" s="192" t="inlineStr"/>
      <c r="T188" s="192" t="inlineStr"/>
      <c r="U188" s="193">
        <f>I177</f>
        <v/>
      </c>
    </row>
    <row r="189" ht="18.75" customFormat="1" customHeight="1" s="171">
      <c r="A189" s="194" t="inlineStr">
        <is>
          <t>K32</t>
        </is>
      </c>
      <c r="B189" s="96" t="inlineStr">
        <is>
          <t>Total</t>
        </is>
      </c>
      <c r="C189" s="954">
        <f>SUM(INDIRECT(ADDRESS(MATCH("K31",$A:$A,0)+1,COLUMN(C$13),4)&amp;":"&amp;ADDRESS(MATCH("K32",$A:$A,0)-1,COLUMN(C$13),4)))</f>
        <v/>
      </c>
      <c r="D189" s="954">
        <f>SUM(INDIRECT(ADDRESS(MATCH("K31",$A:$A,0)+1,COLUMN(D$13),4)&amp;":"&amp;ADDRESS(MATCH("K32",$A:$A,0)-1,COLUMN(D$13),4)))</f>
        <v/>
      </c>
      <c r="E189" s="954">
        <f>SUM(INDIRECT(ADDRESS(MATCH("K31",$A:$A,0)+1,COLUMN(E$13),4)&amp;":"&amp;ADDRESS(MATCH("K32",$A:$A,0)-1,COLUMN(E$13),4)))</f>
        <v/>
      </c>
      <c r="F189" s="954">
        <f>SUM(INDIRECT(ADDRESS(MATCH("K31",$A:$A,0)+1,COLUMN(F$13),4)&amp;":"&amp;ADDRESS(MATCH("K32",$A:$A,0)-1,COLUMN(F$13),4)))</f>
        <v/>
      </c>
      <c r="G189" s="954" t="n">
        <v>0</v>
      </c>
      <c r="H189" s="954" t="n">
        <v>0</v>
      </c>
      <c r="I189" s="984" t="n"/>
      <c r="J189" s="196" t="n"/>
      <c r="K189" s="197" t="n"/>
      <c r="L189" s="197" t="n"/>
      <c r="M189" s="197" t="n"/>
      <c r="N189" s="966">
        <f>B189</f>
        <v/>
      </c>
      <c r="O189" s="198">
        <f>C189*BS!$B$9</f>
        <v/>
      </c>
      <c r="P189" s="198">
        <f>D189*BS!$B$9</f>
        <v/>
      </c>
      <c r="Q189" s="198">
        <f>E189*BS!$B$9</f>
        <v/>
      </c>
      <c r="R189" s="198">
        <f>F189*BS!$B$9</f>
        <v/>
      </c>
      <c r="S189" s="198">
        <f>G189*BS!$B$9</f>
        <v/>
      </c>
      <c r="T189" s="198">
        <f>H189*BS!$B$9</f>
        <v/>
      </c>
      <c r="U189" s="193">
        <f>I178</f>
        <v/>
      </c>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B190" s="102" t="inlineStr">
        <is>
          <t>Retained earnings</t>
        </is>
      </c>
      <c r="C190" s="996" t="n"/>
      <c r="D190" s="996" t="n"/>
      <c r="E190" s="996" t="n"/>
      <c r="F190" s="996" t="n"/>
      <c r="G190" s="996" t="n">
        <v>22431844</v>
      </c>
      <c r="H190" s="996" t="n">
        <v>10849194</v>
      </c>
      <c r="I190" s="997" t="n"/>
      <c r="J190" s="180" t="n"/>
      <c r="N190" s="976">
        <f>B190</f>
        <v/>
      </c>
      <c r="O190" s="192" t="inlineStr"/>
      <c r="P190" s="192" t="inlineStr"/>
      <c r="Q190" s="192" t="inlineStr"/>
      <c r="R190" s="192" t="inlineStr"/>
      <c r="S190" s="192">
        <f>G190*BS!$B$9</f>
        <v/>
      </c>
      <c r="T190" s="192">
        <f>H190*BS!$B$9</f>
        <v/>
      </c>
      <c r="U190" s="193" t="n"/>
    </row>
    <row r="191" ht="18.75" customFormat="1" customHeight="1" s="171">
      <c r="A191" s="194" t="inlineStr">
        <is>
          <t>K33</t>
        </is>
      </c>
      <c r="B191" s="96" t="inlineStr">
        <is>
          <t xml:space="preserve">Retained Earnings </t>
        </is>
      </c>
      <c r="C191" s="983" t="n"/>
      <c r="D191" s="983" t="n"/>
      <c r="E191" s="983" t="n"/>
      <c r="F191" s="983" t="n"/>
      <c r="G191" s="983" t="n"/>
      <c r="H191" s="983" t="n"/>
      <c r="I191" s="998" t="n"/>
      <c r="J191" s="196" t="n"/>
      <c r="K191" s="197" t="n"/>
      <c r="L191" s="197" t="n"/>
      <c r="M191" s="197" t="n"/>
      <c r="N191" s="966">
        <f>B191</f>
        <v/>
      </c>
      <c r="O191" s="198" t="inlineStr"/>
      <c r="P191" s="198" t="inlineStr"/>
      <c r="Q191" s="198" t="inlineStr"/>
      <c r="R191" s="198" t="inlineStr"/>
      <c r="S191" s="198" t="inlineStr"/>
      <c r="T191" s="198" t="inlineStr"/>
      <c r="U191" s="193">
        <f>I180</f>
        <v/>
      </c>
      <c r="V191" s="197" t="n"/>
      <c r="W191" s="197" t="n"/>
      <c r="X191" s="197" t="n"/>
      <c r="Y191" s="197" t="n"/>
      <c r="Z191" s="197" t="n"/>
      <c r="AA191" s="197" t="n"/>
      <c r="AB191" s="197" t="n"/>
      <c r="AC191" s="197" t="n"/>
      <c r="AD191" s="197" t="n"/>
      <c r="AE191" s="197" t="n"/>
      <c r="AF191" s="197" t="n"/>
      <c r="AG191" s="197" t="n"/>
      <c r="AH191" s="197" t="n"/>
      <c r="AI191" s="197" t="n"/>
      <c r="AJ191" s="197" t="n"/>
      <c r="AK191" s="197" t="n"/>
      <c r="AL191" s="197" t="n"/>
      <c r="AM191" s="197" t="n"/>
      <c r="AN191" s="197" t="n"/>
      <c r="AO191" s="197" t="n"/>
      <c r="AP191" s="197" t="n"/>
      <c r="AQ191" s="197" t="n"/>
      <c r="AR191" s="197" t="n"/>
      <c r="AS191" s="197" t="n"/>
      <c r="AT191" s="197" t="n"/>
      <c r="AU191" s="197" t="n"/>
      <c r="AV191" s="197" t="n"/>
      <c r="AW191" s="197" t="n"/>
      <c r="AX191" s="197" t="n"/>
      <c r="AY191" s="197" t="n"/>
      <c r="AZ191" s="197" t="n"/>
      <c r="BA191" s="197" t="n"/>
      <c r="BB191" s="197" t="n"/>
      <c r="BC191" s="197" t="n"/>
      <c r="BD191" s="197" t="n"/>
      <c r="BE191" s="197" t="n"/>
      <c r="BF191" s="197" t="n"/>
      <c r="BG191" s="197" t="n"/>
      <c r="BH191" s="197" t="n"/>
      <c r="BI191" s="197" t="n"/>
      <c r="BJ191" s="197" t="n"/>
      <c r="BK191" s="197" t="n"/>
      <c r="BL191" s="197" t="n"/>
      <c r="BM191" s="197" t="n"/>
      <c r="BN191" s="197" t="n"/>
      <c r="BO191" s="197" t="n"/>
      <c r="BP191" s="197" t="n"/>
      <c r="BQ191" s="197" t="n"/>
      <c r="BR191" s="197" t="n"/>
      <c r="BS191" s="197" t="n"/>
      <c r="BT191" s="197" t="n"/>
      <c r="BU191" s="197" t="n"/>
      <c r="BV191" s="197" t="n"/>
      <c r="BW191" s="197" t="n"/>
      <c r="BX191" s="197" t="n"/>
      <c r="BY191" s="197" t="n"/>
      <c r="BZ191" s="197" t="n"/>
      <c r="CA191" s="197" t="n"/>
      <c r="CB191" s="197" t="n"/>
      <c r="CC191" s="197" t="n"/>
      <c r="CD191" s="197" t="n"/>
      <c r="CE191" s="197" t="n"/>
      <c r="CF191" s="197" t="n"/>
      <c r="CG191" s="197" t="n"/>
      <c r="CH191" s="197" t="n"/>
      <c r="CI191" s="197" t="n"/>
      <c r="CJ191" s="197" t="n"/>
      <c r="CK191" s="197" t="n"/>
      <c r="CL191" s="197" t="n"/>
      <c r="CM191" s="197" t="n"/>
      <c r="CN191" s="197" t="n"/>
      <c r="CO191" s="197" t="n"/>
      <c r="CP191" s="197" t="n"/>
      <c r="CQ191" s="197" t="n"/>
      <c r="CR191" s="197" t="n"/>
      <c r="CS191" s="197" t="n"/>
      <c r="CT191" s="197" t="n"/>
      <c r="CU191" s="197" t="n"/>
      <c r="CV191" s="197" t="n"/>
      <c r="CW191" s="197" t="n"/>
      <c r="CX191" s="197" t="n"/>
      <c r="CY191" s="197" t="n"/>
      <c r="CZ191" s="197" t="n"/>
      <c r="DA191" s="197" t="n"/>
      <c r="DB191" s="197" t="n"/>
      <c r="DC191" s="197" t="n"/>
      <c r="DD191" s="197" t="n"/>
      <c r="DE191" s="197" t="n"/>
      <c r="DF191" s="197" t="n"/>
      <c r="DG191" s="197" t="n"/>
      <c r="DH191" s="197" t="n"/>
      <c r="DI191" s="197" t="n"/>
      <c r="DJ191" s="197" t="n"/>
      <c r="DK191" s="197" t="n"/>
      <c r="DL191" s="197" t="n"/>
      <c r="DM191" s="197" t="n"/>
      <c r="DN191" s="197" t="n"/>
      <c r="DO191" s="197" t="n"/>
      <c r="DP191" s="197" t="n"/>
      <c r="DQ191" s="197" t="n"/>
      <c r="DR191" s="197" t="n"/>
      <c r="DS191" s="197" t="n"/>
      <c r="DT191" s="197" t="n"/>
      <c r="DU191" s="197" t="n"/>
      <c r="DV191" s="197" t="n"/>
      <c r="DW191" s="197" t="n"/>
      <c r="DX191" s="197" t="n"/>
      <c r="DY191" s="197" t="n"/>
      <c r="DZ191" s="197" t="n"/>
      <c r="EA191" s="197" t="n"/>
      <c r="EB191" s="197" t="n"/>
      <c r="EC191" s="197" t="n"/>
      <c r="ED191" s="197" t="n"/>
      <c r="EE191" s="197" t="n"/>
      <c r="EF191" s="197" t="n"/>
      <c r="EG191" s="197" t="n"/>
      <c r="EH191" s="197" t="n"/>
      <c r="EI191" s="197" t="n"/>
      <c r="EJ191" s="197" t="n"/>
    </row>
    <row r="192" ht="18.75" customFormat="1" customHeight="1" s="171">
      <c r="A192" s="194" t="n"/>
      <c r="B192" s="102" t="n"/>
      <c r="C192" s="103" t="n"/>
      <c r="D192" s="103" t="n"/>
      <c r="E192" s="103" t="n"/>
      <c r="F192" s="103" t="n"/>
      <c r="G192" s="103" t="n"/>
      <c r="H192" s="103" t="n"/>
      <c r="I192" s="998" t="n"/>
      <c r="J192" s="196" t="n"/>
      <c r="K192" s="197" t="n"/>
      <c r="L192" s="197" t="n"/>
      <c r="M192" s="197" t="n"/>
      <c r="N192" s="966" t="inlineStr"/>
      <c r="O192" s="198" t="inlineStr"/>
      <c r="P192" s="198" t="inlineStr"/>
      <c r="Q192" s="198" t="inlineStr"/>
      <c r="R192" s="198" t="inlineStr"/>
      <c r="S192" s="198" t="inlineStr"/>
      <c r="T192" s="198" t="inlineStr"/>
      <c r="U192" s="193" t="n"/>
      <c r="V192" s="197" t="n"/>
      <c r="W192" s="197" t="n"/>
      <c r="X192" s="197" t="n"/>
      <c r="Y192" s="197" t="n"/>
      <c r="Z192" s="197" t="n"/>
      <c r="AA192" s="197" t="n"/>
      <c r="AB192" s="197" t="n"/>
      <c r="AC192" s="197" t="n"/>
      <c r="AD192" s="197" t="n"/>
      <c r="AE192" s="197" t="n"/>
      <c r="AF192" s="197" t="n"/>
      <c r="AG192" s="197" t="n"/>
      <c r="AH192" s="197" t="n"/>
      <c r="AI192" s="197" t="n"/>
      <c r="AJ192" s="197" t="n"/>
      <c r="AK192" s="197" t="n"/>
      <c r="AL192" s="197" t="n"/>
      <c r="AM192" s="197" t="n"/>
      <c r="AN192" s="197" t="n"/>
      <c r="AO192" s="197" t="n"/>
      <c r="AP192" s="197" t="n"/>
      <c r="AQ192" s="197" t="n"/>
      <c r="AR192" s="197" t="n"/>
      <c r="AS192" s="197" t="n"/>
      <c r="AT192" s="197" t="n"/>
      <c r="AU192" s="197" t="n"/>
      <c r="AV192" s="197" t="n"/>
      <c r="AW192" s="197" t="n"/>
      <c r="AX192" s="197" t="n"/>
      <c r="AY192" s="197" t="n"/>
      <c r="AZ192" s="197" t="n"/>
      <c r="BA192" s="197" t="n"/>
      <c r="BB192" s="197" t="n"/>
      <c r="BC192" s="197" t="n"/>
      <c r="BD192" s="197" t="n"/>
      <c r="BE192" s="197" t="n"/>
      <c r="BF192" s="197" t="n"/>
      <c r="BG192" s="197" t="n"/>
      <c r="BH192" s="197" t="n"/>
      <c r="BI192" s="197" t="n"/>
      <c r="BJ192" s="197" t="n"/>
      <c r="BK192" s="197" t="n"/>
      <c r="BL192" s="197" t="n"/>
      <c r="BM192" s="197" t="n"/>
      <c r="BN192" s="197" t="n"/>
      <c r="BO192" s="197" t="n"/>
      <c r="BP192" s="197" t="n"/>
      <c r="BQ192" s="197" t="n"/>
      <c r="BR192" s="197" t="n"/>
      <c r="BS192" s="197" t="n"/>
      <c r="BT192" s="197" t="n"/>
      <c r="BU192" s="197" t="n"/>
      <c r="BV192" s="197" t="n"/>
      <c r="BW192" s="197" t="n"/>
      <c r="BX192" s="197" t="n"/>
      <c r="BY192" s="197" t="n"/>
      <c r="BZ192" s="197" t="n"/>
      <c r="CA192" s="197" t="n"/>
      <c r="CB192" s="197" t="n"/>
      <c r="CC192" s="197" t="n"/>
      <c r="CD192" s="197" t="n"/>
      <c r="CE192" s="197" t="n"/>
      <c r="CF192" s="197" t="n"/>
      <c r="CG192" s="197" t="n"/>
      <c r="CH192" s="197" t="n"/>
      <c r="CI192" s="197" t="n"/>
      <c r="CJ192" s="197" t="n"/>
      <c r="CK192" s="197" t="n"/>
      <c r="CL192" s="197" t="n"/>
      <c r="CM192" s="197" t="n"/>
      <c r="CN192" s="197" t="n"/>
      <c r="CO192" s="197" t="n"/>
      <c r="CP192" s="197" t="n"/>
      <c r="CQ192" s="197" t="n"/>
      <c r="CR192" s="197" t="n"/>
      <c r="CS192" s="197" t="n"/>
      <c r="CT192" s="197" t="n"/>
      <c r="CU192" s="197" t="n"/>
      <c r="CV192" s="197" t="n"/>
      <c r="CW192" s="197" t="n"/>
      <c r="CX192" s="197" t="n"/>
      <c r="CY192" s="197" t="n"/>
      <c r="CZ192" s="197" t="n"/>
      <c r="DA192" s="197" t="n"/>
      <c r="DB192" s="197" t="n"/>
      <c r="DC192" s="197" t="n"/>
      <c r="DD192" s="197" t="n"/>
      <c r="DE192" s="197" t="n"/>
      <c r="DF192" s="197" t="n"/>
      <c r="DG192" s="197" t="n"/>
      <c r="DH192" s="197" t="n"/>
      <c r="DI192" s="197" t="n"/>
      <c r="DJ192" s="197" t="n"/>
      <c r="DK192" s="197" t="n"/>
      <c r="DL192" s="197" t="n"/>
      <c r="DM192" s="197" t="n"/>
      <c r="DN192" s="197" t="n"/>
      <c r="DO192" s="197" t="n"/>
      <c r="DP192" s="197" t="n"/>
      <c r="DQ192" s="197" t="n"/>
      <c r="DR192" s="197" t="n"/>
      <c r="DS192" s="197" t="n"/>
      <c r="DT192" s="197" t="n"/>
      <c r="DU192" s="197" t="n"/>
      <c r="DV192" s="197" t="n"/>
      <c r="DW192" s="197" t="n"/>
      <c r="DX192" s="197" t="n"/>
      <c r="DY192" s="197" t="n"/>
      <c r="DZ192" s="197" t="n"/>
      <c r="EA192" s="197" t="n"/>
      <c r="EB192" s="197" t="n"/>
      <c r="EC192" s="197" t="n"/>
      <c r="ED192" s="197" t="n"/>
      <c r="EE192" s="197" t="n"/>
      <c r="EF192" s="197" t="n"/>
      <c r="EG192" s="197" t="n"/>
      <c r="EH192" s="197" t="n"/>
      <c r="EI192" s="197" t="n"/>
      <c r="EJ192" s="197" t="n"/>
    </row>
    <row r="193" ht="18.75" customFormat="1" customHeight="1" s="171">
      <c r="A193" s="194" t="n"/>
      <c r="B193" s="102" t="n"/>
      <c r="C193" s="993" t="n"/>
      <c r="D193" s="993" t="n"/>
      <c r="E193" s="993" t="n"/>
      <c r="F193" s="993" t="n"/>
      <c r="G193" s="993" t="n"/>
      <c r="H193" s="993" t="n"/>
      <c r="I193" s="998" t="n"/>
      <c r="J193" s="196" t="n"/>
      <c r="K193" s="197" t="n"/>
      <c r="L193" s="197" t="n"/>
      <c r="M193" s="197" t="n"/>
      <c r="N193" s="966" t="inlineStr"/>
      <c r="O193" s="198" t="inlineStr"/>
      <c r="P193" s="198" t="inlineStr"/>
      <c r="Q193" s="198" t="inlineStr"/>
      <c r="R193" s="198" t="inlineStr"/>
      <c r="S193" s="198" t="inlineStr"/>
      <c r="T193" s="198" t="inlineStr"/>
      <c r="U193" s="193" t="n"/>
      <c r="V193" s="197" t="n"/>
      <c r="W193" s="197" t="n"/>
      <c r="X193" s="197" t="n"/>
      <c r="Y193" s="197" t="n"/>
      <c r="Z193" s="197" t="n"/>
      <c r="AA193" s="197" t="n"/>
      <c r="AB193" s="197" t="n"/>
      <c r="AC193" s="197" t="n"/>
      <c r="AD193" s="197" t="n"/>
      <c r="AE193" s="197" t="n"/>
      <c r="AF193" s="197" t="n"/>
      <c r="AG193" s="197" t="n"/>
      <c r="AH193" s="197" t="n"/>
      <c r="AI193" s="197" t="n"/>
      <c r="AJ193" s="197" t="n"/>
      <c r="AK193" s="197" t="n"/>
      <c r="AL193" s="197" t="n"/>
      <c r="AM193" s="197" t="n"/>
      <c r="AN193" s="197" t="n"/>
      <c r="AO193" s="197" t="n"/>
      <c r="AP193" s="197" t="n"/>
      <c r="AQ193" s="197" t="n"/>
      <c r="AR193" s="197" t="n"/>
      <c r="AS193" s="197" t="n"/>
      <c r="AT193" s="197" t="n"/>
      <c r="AU193" s="197" t="n"/>
      <c r="AV193" s="197" t="n"/>
      <c r="AW193" s="197" t="n"/>
      <c r="AX193" s="197" t="n"/>
      <c r="AY193" s="197" t="n"/>
      <c r="AZ193" s="197" t="n"/>
      <c r="BA193" s="197" t="n"/>
      <c r="BB193" s="197" t="n"/>
      <c r="BC193" s="197" t="n"/>
      <c r="BD193" s="197" t="n"/>
      <c r="BE193" s="197" t="n"/>
      <c r="BF193" s="197" t="n"/>
      <c r="BG193" s="197" t="n"/>
      <c r="BH193" s="197" t="n"/>
      <c r="BI193" s="197" t="n"/>
      <c r="BJ193" s="197" t="n"/>
      <c r="BK193" s="197" t="n"/>
      <c r="BL193" s="197" t="n"/>
      <c r="BM193" s="197" t="n"/>
      <c r="BN193" s="197" t="n"/>
      <c r="BO193" s="197" t="n"/>
      <c r="BP193" s="197" t="n"/>
      <c r="BQ193" s="197" t="n"/>
      <c r="BR193" s="197" t="n"/>
      <c r="BS193" s="197" t="n"/>
      <c r="BT193" s="197" t="n"/>
      <c r="BU193" s="197" t="n"/>
      <c r="BV193" s="197" t="n"/>
      <c r="BW193" s="197" t="n"/>
      <c r="BX193" s="197" t="n"/>
      <c r="BY193" s="197" t="n"/>
      <c r="BZ193" s="197" t="n"/>
      <c r="CA193" s="197" t="n"/>
      <c r="CB193" s="197" t="n"/>
      <c r="CC193" s="197" t="n"/>
      <c r="CD193" s="197" t="n"/>
      <c r="CE193" s="197" t="n"/>
      <c r="CF193" s="197" t="n"/>
      <c r="CG193" s="197" t="n"/>
      <c r="CH193" s="197" t="n"/>
      <c r="CI193" s="197" t="n"/>
      <c r="CJ193" s="197" t="n"/>
      <c r="CK193" s="197" t="n"/>
      <c r="CL193" s="197" t="n"/>
      <c r="CM193" s="197" t="n"/>
      <c r="CN193" s="197" t="n"/>
      <c r="CO193" s="197" t="n"/>
      <c r="CP193" s="197" t="n"/>
      <c r="CQ193" s="197" t="n"/>
      <c r="CR193" s="197" t="n"/>
      <c r="CS193" s="197" t="n"/>
      <c r="CT193" s="197" t="n"/>
      <c r="CU193" s="197" t="n"/>
      <c r="CV193" s="197" t="n"/>
      <c r="CW193" s="197" t="n"/>
      <c r="CX193" s="197" t="n"/>
      <c r="CY193" s="197" t="n"/>
      <c r="CZ193" s="197" t="n"/>
      <c r="DA193" s="197" t="n"/>
      <c r="DB193" s="197" t="n"/>
      <c r="DC193" s="197" t="n"/>
      <c r="DD193" s="197" t="n"/>
      <c r="DE193" s="197" t="n"/>
      <c r="DF193" s="197" t="n"/>
      <c r="DG193" s="197" t="n"/>
      <c r="DH193" s="197" t="n"/>
      <c r="DI193" s="197" t="n"/>
      <c r="DJ193" s="197" t="n"/>
      <c r="DK193" s="197" t="n"/>
      <c r="DL193" s="197" t="n"/>
      <c r="DM193" s="197" t="n"/>
      <c r="DN193" s="197" t="n"/>
      <c r="DO193" s="197" t="n"/>
      <c r="DP193" s="197" t="n"/>
      <c r="DQ193" s="197" t="n"/>
      <c r="DR193" s="197" t="n"/>
      <c r="DS193" s="197" t="n"/>
      <c r="DT193" s="197" t="n"/>
      <c r="DU193" s="197" t="n"/>
      <c r="DV193" s="197" t="n"/>
      <c r="DW193" s="197" t="n"/>
      <c r="DX193" s="197" t="n"/>
      <c r="DY193" s="197" t="n"/>
      <c r="DZ193" s="197" t="n"/>
      <c r="EA193" s="197" t="n"/>
      <c r="EB193" s="197" t="n"/>
      <c r="EC193" s="197" t="n"/>
      <c r="ED193" s="197" t="n"/>
      <c r="EE193" s="197" t="n"/>
      <c r="EF193" s="197" t="n"/>
      <c r="EG193" s="197" t="n"/>
      <c r="EH193" s="197" t="n"/>
      <c r="EI193" s="197" t="n"/>
      <c r="EJ193" s="197" t="n"/>
    </row>
    <row r="194" ht="18.75" customFormat="1" customHeight="1" s="171">
      <c r="A194" s="79" t="inlineStr">
        <is>
          <t>K34</t>
        </is>
      </c>
      <c r="B194" s="96" t="inlineStr">
        <is>
          <t>Total</t>
        </is>
      </c>
      <c r="C194" s="954">
        <f>SUM(INDIRECT(ADDRESS(MATCH("K33",$A:$A,0)+1,COLUMN(C$13),4)&amp;":"&amp;ADDRESS(MATCH("K34",$A:$A,0)-1,COLUMN(C$13),4)))</f>
        <v/>
      </c>
      <c r="D194" s="954">
        <f>SUM(INDIRECT(ADDRESS(MATCH("K33",$A:$A,0)+1,COLUMN(D$13),4)&amp;":"&amp;ADDRESS(MATCH("K34",$A:$A,0)-1,COLUMN(D$13),4)))</f>
        <v/>
      </c>
      <c r="E194" s="954">
        <f>SUM(INDIRECT(ADDRESS(MATCH("K33",$A:$A,0)+1,COLUMN(E$13),4)&amp;":"&amp;ADDRESS(MATCH("K34",$A:$A,0)-1,COLUMN(E$13),4)))</f>
        <v/>
      </c>
      <c r="F194" s="954">
        <f>SUM(INDIRECT(ADDRESS(MATCH("K33",$A:$A,0)+1,COLUMN(F$13),4)&amp;":"&amp;ADDRESS(MATCH("K34",$A:$A,0)-1,COLUMN(F$13),4)))</f>
        <v/>
      </c>
      <c r="G194" s="954">
        <f>SUM(INDIRECT(ADDRESS(MATCH("K33",$A:$A,0)+1,COLUMN(G$13),4)&amp;":"&amp;ADDRESS(MATCH("K34",$A:$A,0)-1,COLUMN(G$13),4)))</f>
        <v/>
      </c>
      <c r="H194" s="954">
        <f>SUM(INDIRECT(ADDRESS(MATCH("K33",$A:$A,0)+1,COLUMN(H$13),4)&amp;":"&amp;ADDRESS(MATCH("K34",$A:$A,0)-1,COLUMN(H$13),4)))</f>
        <v/>
      </c>
      <c r="I194" s="997" t="n"/>
      <c r="J194" s="180" t="n"/>
      <c r="N194" s="976">
        <f>B194</f>
        <v/>
      </c>
      <c r="O194" s="192">
        <f>C194*BS!$B$9</f>
        <v/>
      </c>
      <c r="P194" s="192">
        <f>D194*BS!$B$9</f>
        <v/>
      </c>
      <c r="Q194" s="192">
        <f>E194*BS!$B$9</f>
        <v/>
      </c>
      <c r="R194" s="192">
        <f>F194*BS!$B$9</f>
        <v/>
      </c>
      <c r="S194" s="192">
        <f>G194*BS!$B$9</f>
        <v/>
      </c>
      <c r="T194" s="192">
        <f>H194*BS!$B$9</f>
        <v/>
      </c>
      <c r="U194" s="193" t="n"/>
    </row>
    <row r="195" ht="18.75" customFormat="1" customHeight="1" s="171">
      <c r="A195" s="171" t="inlineStr">
        <is>
          <t>K35</t>
        </is>
      </c>
      <c r="B195" s="96" t="inlineStr">
        <is>
          <t xml:space="preserve">Others </t>
        </is>
      </c>
      <c r="C195" s="999" t="n"/>
      <c r="D195" s="999" t="n"/>
      <c r="E195" s="999" t="n"/>
      <c r="F195" s="999" t="n"/>
      <c r="G195" s="999" t="n"/>
      <c r="H195" s="999" t="n"/>
      <c r="I195" s="997" t="n"/>
      <c r="J195" s="180" t="n"/>
      <c r="N195" s="966">
        <f>B195</f>
        <v/>
      </c>
      <c r="O195" s="204" t="inlineStr"/>
      <c r="P195" s="204" t="inlineStr"/>
      <c r="Q195" s="204" t="inlineStr"/>
      <c r="R195" s="204" t="inlineStr"/>
      <c r="S195" s="204" t="inlineStr"/>
      <c r="T195" s="204" t="inlineStr"/>
      <c r="U195" s="193"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I185</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I186</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103" t="n"/>
      <c r="D198" s="103" t="n"/>
      <c r="E198" s="103" t="n"/>
      <c r="F198" s="103" t="n"/>
      <c r="G198" s="103" t="n"/>
      <c r="H198" s="103" t="n"/>
      <c r="I198" s="997" t="n"/>
      <c r="J198" s="180" t="n"/>
      <c r="K198" s="172" t="n"/>
      <c r="L198" s="172" t="n"/>
      <c r="M198" s="172" t="n"/>
      <c r="N198" s="973" t="inlineStr"/>
      <c r="O198" s="192" t="inlineStr"/>
      <c r="P198" s="192" t="inlineStr"/>
      <c r="Q198" s="192" t="inlineStr"/>
      <c r="R198" s="192" t="inlineStr"/>
      <c r="S198" s="192" t="inlineStr"/>
      <c r="T198" s="192" t="inlineStr"/>
      <c r="U198" s="193">
        <f>I187</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I188</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000"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I189</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I190</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I191</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f>I192</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f>I193</f>
        <v/>
      </c>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f>I194</f>
        <v/>
      </c>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inlineStr">
        <is>
          <t>K36</t>
        </is>
      </c>
      <c r="B206" s="96" t="inlineStr">
        <is>
          <t>Total</t>
        </is>
      </c>
      <c r="C206" s="954">
        <f>SUM(INDIRECT(ADDRESS(MATCH("K35",$A:$A,0)+1,COLUMN(C$13),4)&amp;":"&amp;ADDRESS(MATCH("K36",$A:$A,0)-1,COLUMN(C$13),4)))</f>
        <v/>
      </c>
      <c r="D206" s="954">
        <f>SUM(INDIRECT(ADDRESS(MATCH("K35",$A:$A,0)+1,COLUMN(D$13),4)&amp;":"&amp;ADDRESS(MATCH("K36",$A:$A,0)-1,COLUMN(D$13),4)))</f>
        <v/>
      </c>
      <c r="E206" s="954">
        <f>SUM(INDIRECT(ADDRESS(MATCH("K35",$A:$A,0)+1,COLUMN(E$13),4)&amp;":"&amp;ADDRESS(MATCH("K36",$A:$A,0)-1,COLUMN(E$13),4)))</f>
        <v/>
      </c>
      <c r="F206" s="954">
        <f>SUM(INDIRECT(ADDRESS(MATCH("K35",$A:$A,0)+1,COLUMN(F$13),4)&amp;":"&amp;ADDRESS(MATCH("K36",$A:$A,0)-1,COLUMN(F$13),4)))</f>
        <v/>
      </c>
      <c r="G206" s="954" t="n">
        <v>0</v>
      </c>
      <c r="H206" s="954" t="n">
        <v>0</v>
      </c>
      <c r="I206" s="997" t="n"/>
      <c r="J206" s="180" t="n"/>
      <c r="K206" s="172" t="n"/>
      <c r="L206" s="172" t="n"/>
      <c r="M206" s="172" t="n"/>
      <c r="N206" s="966">
        <f>B206</f>
        <v/>
      </c>
      <c r="O206" s="1001">
        <f>C206*BS!$B$9</f>
        <v/>
      </c>
      <c r="P206" s="1001">
        <f>D206*BS!$B$9</f>
        <v/>
      </c>
      <c r="Q206" s="1001">
        <f>E206*BS!$B$9</f>
        <v/>
      </c>
      <c r="R206" s="1001">
        <f>F206*BS!$B$9</f>
        <v/>
      </c>
      <c r="S206" s="1001">
        <f>G206*BS!$B$9</f>
        <v/>
      </c>
      <c r="T206" s="1001">
        <f>H206*BS!$B$9</f>
        <v/>
      </c>
      <c r="U206" s="193" t="n"/>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n"/>
      <c r="B207" s="119" t="n"/>
      <c r="C207" s="991" t="n"/>
      <c r="D207" s="991" t="n"/>
      <c r="E207" s="991" t="n"/>
      <c r="F207" s="991" t="n"/>
      <c r="G207" s="991" t="n"/>
      <c r="H207" s="991" t="n"/>
      <c r="I207" s="997" t="n"/>
      <c r="J207" s="180" t="n"/>
      <c r="K207" s="172" t="n"/>
      <c r="L207" s="172" t="n"/>
      <c r="M207" s="172" t="n"/>
      <c r="N207" s="973" t="inlineStr"/>
      <c r="O207" s="192" t="inlineStr"/>
      <c r="P207" s="192" t="inlineStr"/>
      <c r="Q207" s="192" t="inlineStr"/>
      <c r="R207" s="192" t="inlineStr"/>
      <c r="S207" s="192" t="inlineStr"/>
      <c r="T207" s="192" t="inlineStr"/>
      <c r="U207" s="193" t="n"/>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194" t="inlineStr">
        <is>
          <t>K37</t>
        </is>
      </c>
      <c r="B208" s="96" t="inlineStr">
        <is>
          <t xml:space="preserve">Total Shareholders Equity </t>
        </is>
      </c>
      <c r="C208" s="983" t="n"/>
      <c r="D208" s="983" t="n"/>
      <c r="E208" s="983" t="n"/>
      <c r="F208" s="983" t="n"/>
      <c r="G208" s="983" t="n"/>
      <c r="H208" s="983" t="n"/>
      <c r="I208" s="998" t="n"/>
      <c r="J208" s="196" t="n"/>
      <c r="K208" s="197" t="n"/>
      <c r="L208" s="197" t="n"/>
      <c r="M208" s="197" t="n"/>
      <c r="N208" s="966">
        <f>B208</f>
        <v/>
      </c>
      <c r="O208" s="198" t="inlineStr"/>
      <c r="P208" s="198" t="inlineStr"/>
      <c r="Q208" s="198" t="inlineStr"/>
      <c r="R208" s="198" t="inlineStr"/>
      <c r="S208" s="198" t="inlineStr"/>
      <c r="T208" s="198" t="inlineStr"/>
      <c r="U208" s="193">
        <f>I197</f>
        <v/>
      </c>
      <c r="V208" s="197" t="n"/>
      <c r="W208" s="197" t="n"/>
      <c r="X208" s="197" t="n"/>
      <c r="Y208" s="197" t="n"/>
      <c r="Z208" s="197" t="n"/>
      <c r="AA208" s="197" t="n"/>
      <c r="AB208" s="197" t="n"/>
      <c r="AC208" s="197" t="n"/>
      <c r="AD208" s="197" t="n"/>
      <c r="AE208" s="197" t="n"/>
      <c r="AF208" s="197" t="n"/>
      <c r="AG208" s="197" t="n"/>
      <c r="AH208" s="197" t="n"/>
      <c r="AI208" s="197" t="n"/>
      <c r="AJ208" s="197" t="n"/>
      <c r="AK208" s="197" t="n"/>
      <c r="AL208" s="197" t="n"/>
      <c r="AM208" s="197" t="n"/>
      <c r="AN208" s="197" t="n"/>
      <c r="AO208" s="197" t="n"/>
      <c r="AP208" s="197" t="n"/>
      <c r="AQ208" s="197" t="n"/>
      <c r="AR208" s="197" t="n"/>
      <c r="AS208" s="197" t="n"/>
      <c r="AT208" s="197" t="n"/>
      <c r="AU208" s="197" t="n"/>
      <c r="AV208" s="197" t="n"/>
      <c r="AW208" s="197" t="n"/>
      <c r="AX208" s="197" t="n"/>
      <c r="AY208" s="197" t="n"/>
      <c r="AZ208" s="197" t="n"/>
      <c r="BA208" s="197" t="n"/>
      <c r="BB208" s="197" t="n"/>
      <c r="BC208" s="197" t="n"/>
      <c r="BD208" s="197" t="n"/>
      <c r="BE208" s="197" t="n"/>
      <c r="BF208" s="197" t="n"/>
      <c r="BG208" s="197" t="n"/>
      <c r="BH208" s="197" t="n"/>
      <c r="BI208" s="197" t="n"/>
      <c r="BJ208" s="197" t="n"/>
      <c r="BK208" s="197" t="n"/>
      <c r="BL208" s="197" t="n"/>
      <c r="BM208" s="197" t="n"/>
      <c r="BN208" s="197" t="n"/>
      <c r="BO208" s="197" t="n"/>
      <c r="BP208" s="197" t="n"/>
      <c r="BQ208" s="197" t="n"/>
      <c r="BR208" s="197" t="n"/>
      <c r="BS208" s="197" t="n"/>
      <c r="BT208" s="197" t="n"/>
      <c r="BU208" s="197" t="n"/>
      <c r="BV208" s="197" t="n"/>
      <c r="BW208" s="197" t="n"/>
      <c r="BX208" s="197" t="n"/>
      <c r="BY208" s="197" t="n"/>
      <c r="BZ208" s="197" t="n"/>
      <c r="CA208" s="197" t="n"/>
      <c r="CB208" s="197" t="n"/>
      <c r="CC208" s="197" t="n"/>
      <c r="CD208" s="197" t="n"/>
      <c r="CE208" s="197" t="n"/>
      <c r="CF208" s="197" t="n"/>
      <c r="CG208" s="197" t="n"/>
      <c r="CH208" s="197" t="n"/>
      <c r="CI208" s="197" t="n"/>
      <c r="CJ208" s="197" t="n"/>
      <c r="CK208" s="197" t="n"/>
      <c r="CL208" s="197" t="n"/>
      <c r="CM208" s="197" t="n"/>
      <c r="CN208" s="197" t="n"/>
      <c r="CO208" s="197" t="n"/>
      <c r="CP208" s="197" t="n"/>
      <c r="CQ208" s="197" t="n"/>
      <c r="CR208" s="197" t="n"/>
      <c r="CS208" s="197" t="n"/>
      <c r="CT208" s="197" t="n"/>
      <c r="CU208" s="197" t="n"/>
      <c r="CV208" s="197" t="n"/>
      <c r="CW208" s="197" t="n"/>
      <c r="CX208" s="197" t="n"/>
      <c r="CY208" s="197" t="n"/>
      <c r="CZ208" s="197" t="n"/>
      <c r="DA208" s="197" t="n"/>
      <c r="DB208" s="197" t="n"/>
      <c r="DC208" s="197" t="n"/>
      <c r="DD208" s="197" t="n"/>
      <c r="DE208" s="197" t="n"/>
      <c r="DF208" s="197" t="n"/>
      <c r="DG208" s="197" t="n"/>
      <c r="DH208" s="197" t="n"/>
      <c r="DI208" s="197" t="n"/>
      <c r="DJ208" s="197" t="n"/>
      <c r="DK208" s="197" t="n"/>
      <c r="DL208" s="197" t="n"/>
      <c r="DM208" s="197" t="n"/>
      <c r="DN208" s="197" t="n"/>
      <c r="DO208" s="197" t="n"/>
      <c r="DP208" s="197" t="n"/>
      <c r="DQ208" s="197" t="n"/>
      <c r="DR208" s="197" t="n"/>
      <c r="DS208" s="197" t="n"/>
      <c r="DT208" s="197" t="n"/>
      <c r="DU208" s="197" t="n"/>
      <c r="DV208" s="197" t="n"/>
      <c r="DW208" s="197" t="n"/>
      <c r="DX208" s="197" t="n"/>
      <c r="DY208" s="197" t="n"/>
      <c r="DZ208" s="197" t="n"/>
      <c r="EA208" s="197" t="n"/>
      <c r="EB208" s="197" t="n"/>
      <c r="EC208" s="197" t="n"/>
      <c r="ED208" s="197" t="n"/>
      <c r="EE208" s="197" t="n"/>
      <c r="EF208" s="197" t="n"/>
      <c r="EG208" s="197" t="n"/>
      <c r="EH208" s="197" t="n"/>
      <c r="EI208" s="197" t="n"/>
      <c r="EJ208" s="197" t="n"/>
    </row>
    <row r="209">
      <c r="B209" s="102" t="n"/>
      <c r="C209" s="103" t="n"/>
      <c r="D209" s="103" t="n"/>
      <c r="E209" s="103" t="n"/>
      <c r="F209" s="103" t="n"/>
      <c r="G209" s="103" t="n"/>
      <c r="H209" s="103" t="n"/>
      <c r="I209" s="984" t="n"/>
      <c r="J209" s="180" t="n"/>
      <c r="N209" s="976" t="inlineStr"/>
      <c r="O209" s="192" t="inlineStr"/>
      <c r="P209" s="192" t="inlineStr"/>
      <c r="Q209" s="192" t="inlineStr"/>
      <c r="R209" s="192" t="inlineStr"/>
      <c r="S209" s="192" t="inlineStr"/>
      <c r="T209" s="192" t="inlineStr"/>
      <c r="U209" s="193">
        <f>I198</f>
        <v/>
      </c>
    </row>
    <row r="210">
      <c r="B210" s="102" t="n"/>
      <c r="C210" s="1002" t="n"/>
      <c r="D210" s="1002" t="n"/>
      <c r="E210" s="1002" t="n"/>
      <c r="F210" s="1002" t="n"/>
      <c r="G210" s="1002" t="n"/>
      <c r="H210" s="1002" t="n"/>
      <c r="I210" s="984" t="n"/>
      <c r="J210" s="180" t="n"/>
      <c r="N210" s="976" t="inlineStr"/>
      <c r="O210" s="192" t="inlineStr"/>
      <c r="P210" s="192" t="inlineStr"/>
      <c r="Q210" s="192" t="inlineStr"/>
      <c r="R210" s="192" t="inlineStr"/>
      <c r="S210" s="192" t="inlineStr"/>
      <c r="T210" s="192" t="inlineStr"/>
      <c r="U210" s="193" t="n"/>
    </row>
    <row r="211">
      <c r="A211" s="171" t="inlineStr">
        <is>
          <t>K38</t>
        </is>
      </c>
      <c r="B211" s="96" t="inlineStr">
        <is>
          <t>Total</t>
        </is>
      </c>
      <c r="C211" s="954">
        <f>SUM(INDIRECT(ADDRESS(MATCH("K37",$A:$A,0)+1,COLUMN(C$13),4)&amp;":"&amp;ADDRESS(MATCH("K38",$A:$A,0)-1,COLUMN(C$13),4)))</f>
        <v/>
      </c>
      <c r="D211" s="954">
        <f>SUM(INDIRECT(ADDRESS(MATCH("K37",$A:$A,0)+1,COLUMN(D$13),4)&amp;":"&amp;ADDRESS(MATCH("K38",$A:$A,0)-1,COLUMN(D$13),4)))</f>
        <v/>
      </c>
      <c r="E211" s="954">
        <f>SUM(INDIRECT(ADDRESS(MATCH("K37",$A:$A,0)+1,COLUMN(E$13),4)&amp;":"&amp;ADDRESS(MATCH("K38",$A:$A,0)-1,COLUMN(E$13),4)))</f>
        <v/>
      </c>
      <c r="F211" s="954">
        <f>SUM(INDIRECT(ADDRESS(MATCH("K37",$A:$A,0)+1,COLUMN(F$13),4)&amp;":"&amp;ADDRESS(MATCH("K38",$A:$A,0)-1,COLUMN(F$13),4)))</f>
        <v/>
      </c>
      <c r="G211" s="954" t="n">
        <v>0</v>
      </c>
      <c r="H211" s="954" t="n">
        <v>0</v>
      </c>
      <c r="I211" s="984" t="n"/>
      <c r="J211" s="180" t="n"/>
      <c r="N211" s="976">
        <f>B211</f>
        <v/>
      </c>
      <c r="O211" s="192">
        <f>C211*BS!$B$9</f>
        <v/>
      </c>
      <c r="P211" s="192">
        <f>D211*BS!$B$9</f>
        <v/>
      </c>
      <c r="Q211" s="192">
        <f>E211*BS!$B$9</f>
        <v/>
      </c>
      <c r="R211" s="192">
        <f>F211*BS!$B$9</f>
        <v/>
      </c>
      <c r="S211" s="192">
        <f>G211*BS!$B$9</f>
        <v/>
      </c>
      <c r="T211" s="192">
        <f>H211*BS!$B$9</f>
        <v/>
      </c>
      <c r="U211" s="193" t="n"/>
    </row>
    <row r="212">
      <c r="A212" s="171" t="inlineStr">
        <is>
          <t>K39</t>
        </is>
      </c>
      <c r="B212" s="96" t="inlineStr">
        <is>
          <t xml:space="preserve">Off Balance Liabilities </t>
        </is>
      </c>
      <c r="C212" s="1003" t="n"/>
      <c r="D212" s="1003" t="n"/>
      <c r="E212" s="1003" t="n"/>
      <c r="F212" s="1003" t="n"/>
      <c r="G212" s="1003" t="n"/>
      <c r="H212" s="1003" t="n"/>
      <c r="I212" s="997" t="n"/>
      <c r="J212" s="180" t="n"/>
      <c r="N212" s="966">
        <f>B212</f>
        <v/>
      </c>
      <c r="O212" s="204" t="inlineStr"/>
      <c r="P212" s="204" t="inlineStr"/>
      <c r="Q212" s="204" t="inlineStr"/>
      <c r="R212" s="204" t="inlineStr"/>
      <c r="S212" s="204" t="inlineStr"/>
      <c r="T212" s="204" t="inlineStr"/>
      <c r="U212" s="193" t="n"/>
    </row>
    <row r="213" ht="20.25" customFormat="1" customHeight="1" s="194">
      <c r="B213" s="102" t="inlineStr">
        <is>
          <t>- LC</t>
        </is>
      </c>
      <c r="C213" s="991" t="n"/>
      <c r="D213" s="991" t="n"/>
      <c r="E213" s="991" t="n"/>
      <c r="F213" s="991" t="n"/>
      <c r="G213" s="991" t="n"/>
      <c r="H213" s="991" t="n"/>
      <c r="I213" s="977" t="n"/>
      <c r="J213" s="180" t="n"/>
      <c r="N213" s="976">
        <f>B213</f>
        <v/>
      </c>
      <c r="O213" s="192" t="inlineStr"/>
      <c r="P213" s="192" t="inlineStr"/>
      <c r="Q213" s="192" t="inlineStr"/>
      <c r="R213" s="192" t="inlineStr"/>
      <c r="S213" s="192" t="inlineStr"/>
      <c r="T213" s="192" t="inlineStr"/>
      <c r="U213" s="193">
        <f>I202</f>
        <v/>
      </c>
    </row>
    <row r="214">
      <c r="B214" s="102" t="inlineStr">
        <is>
          <t>- BG</t>
        </is>
      </c>
      <c r="C214" s="991" t="n"/>
      <c r="D214" s="991" t="n"/>
      <c r="E214" s="991" t="n"/>
      <c r="F214" s="991" t="n"/>
      <c r="G214" s="991" t="n"/>
      <c r="H214" s="991" t="n"/>
      <c r="I214" s="239" t="n"/>
      <c r="J214" s="180" t="n"/>
      <c r="N214" s="976">
        <f>B214</f>
        <v/>
      </c>
      <c r="O214" s="192" t="inlineStr"/>
      <c r="P214" s="192" t="inlineStr"/>
      <c r="Q214" s="192" t="inlineStr"/>
      <c r="R214" s="192" t="inlineStr"/>
      <c r="S214" s="192" t="inlineStr"/>
      <c r="T214" s="192" t="inlineStr"/>
      <c r="U214" s="193">
        <f>I203</f>
        <v/>
      </c>
    </row>
    <row r="215">
      <c r="B215" s="102" t="inlineStr">
        <is>
          <t>- BD</t>
        </is>
      </c>
      <c r="C215" s="103" t="n"/>
      <c r="D215" s="103" t="n"/>
      <c r="E215" s="103" t="n"/>
      <c r="F215" s="103" t="n"/>
      <c r="G215" s="103" t="n"/>
      <c r="H215" s="103" t="n"/>
      <c r="I215" s="240" t="n"/>
      <c r="J215" s="180" t="n"/>
      <c r="N215" s="976">
        <f>B215</f>
        <v/>
      </c>
      <c r="O215" s="192" t="inlineStr"/>
      <c r="P215" s="192" t="inlineStr"/>
      <c r="Q215" s="192" t="inlineStr"/>
      <c r="R215" s="192" t="inlineStr"/>
      <c r="S215" s="192" t="inlineStr"/>
      <c r="T215" s="192" t="inlineStr"/>
      <c r="U215" s="193">
        <f>I204</f>
        <v/>
      </c>
    </row>
    <row r="216">
      <c r="B216" s="102" t="inlineStr">
        <is>
          <t>- CG</t>
        </is>
      </c>
      <c r="C216" s="991" t="n"/>
      <c r="D216" s="991" t="n"/>
      <c r="E216" s="991" t="n"/>
      <c r="F216" s="991" t="n"/>
      <c r="G216" s="991" t="n"/>
      <c r="H216" s="991" t="n"/>
      <c r="I216" s="241" t="n"/>
      <c r="J216" s="180" t="n"/>
      <c r="N216" s="976">
        <f>B216</f>
        <v/>
      </c>
      <c r="O216" s="192" t="inlineStr"/>
      <c r="P216" s="192" t="inlineStr"/>
      <c r="Q216" s="192" t="inlineStr"/>
      <c r="R216" s="192" t="inlineStr"/>
      <c r="S216" s="192" t="inlineStr"/>
      <c r="T216" s="192" t="inlineStr"/>
      <c r="U216" s="193">
        <f>I205</f>
        <v/>
      </c>
    </row>
    <row r="217">
      <c r="B217" s="102" t="inlineStr">
        <is>
          <t>- Commitments</t>
        </is>
      </c>
      <c r="C217" s="991" t="n"/>
      <c r="D217" s="991" t="n"/>
      <c r="E217" s="991" t="n"/>
      <c r="F217" s="991" t="n"/>
      <c r="G217" s="991" t="n"/>
      <c r="H217" s="991" t="n"/>
      <c r="I217" s="241" t="n"/>
      <c r="J217" s="180" t="n"/>
      <c r="N217" s="976">
        <f>B217</f>
        <v/>
      </c>
      <c r="O217" s="192" t="inlineStr"/>
      <c r="P217" s="192" t="inlineStr"/>
      <c r="Q217" s="192" t="inlineStr"/>
      <c r="R217" s="192" t="inlineStr"/>
      <c r="S217" s="192" t="inlineStr"/>
      <c r="T217" s="192" t="inlineStr"/>
      <c r="U217" s="193">
        <f>I206</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I207</f>
        <v/>
      </c>
    </row>
    <row r="219">
      <c r="B219" s="102" t="inlineStr">
        <is>
          <t>- Others</t>
        </is>
      </c>
      <c r="C219" s="991" t="n"/>
      <c r="D219" s="991" t="n"/>
      <c r="E219" s="991" t="n"/>
      <c r="F219" s="991" t="n"/>
      <c r="G219" s="991" t="n"/>
      <c r="H219" s="991" t="n"/>
      <c r="I219" s="241" t="n"/>
      <c r="J219" s="180" t="n"/>
      <c r="N219" s="976">
        <f>B219</f>
        <v/>
      </c>
      <c r="O219" s="192" t="inlineStr"/>
      <c r="P219" s="192" t="inlineStr"/>
      <c r="Q219" s="192" t="inlineStr"/>
      <c r="R219" s="192" t="inlineStr"/>
      <c r="S219" s="192" t="inlineStr"/>
      <c r="T219" s="192" t="inlineStr"/>
      <c r="U219" s="193">
        <f>I208</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I209</f>
        <v/>
      </c>
    </row>
    <row r="221">
      <c r="B221" s="102" t="n"/>
      <c r="C221" s="991" t="n"/>
      <c r="D221" s="991" t="n"/>
      <c r="E221" s="991" t="n"/>
      <c r="F221" s="991" t="n"/>
      <c r="G221" s="991" t="n"/>
      <c r="H221" s="991" t="n"/>
      <c r="I221" s="241" t="n"/>
      <c r="J221" s="180" t="n"/>
      <c r="N221" s="976" t="inlineStr"/>
      <c r="O221" s="192" t="inlineStr"/>
      <c r="P221" s="192" t="inlineStr"/>
      <c r="Q221" s="192" t="inlineStr"/>
      <c r="R221" s="192" t="inlineStr"/>
      <c r="S221" s="192" t="inlineStr"/>
      <c r="T221" s="192" t="inlineStr"/>
      <c r="U221" s="193">
        <f>I210</f>
        <v/>
      </c>
    </row>
    <row r="222">
      <c r="B222" s="102" t="n"/>
      <c r="C222" s="991" t="n"/>
      <c r="D222" s="991" t="n"/>
      <c r="E222" s="991" t="n"/>
      <c r="F222" s="991" t="n"/>
      <c r="G222" s="991" t="n"/>
      <c r="H222" s="991" t="n"/>
      <c r="I222" s="241" t="n"/>
      <c r="J222" s="180" t="n"/>
      <c r="N222" s="976" t="inlineStr"/>
      <c r="O222" s="192" t="inlineStr"/>
      <c r="P222" s="192" t="inlineStr"/>
      <c r="Q222" s="192" t="inlineStr"/>
      <c r="R222" s="192" t="inlineStr"/>
      <c r="S222" s="192" t="inlineStr"/>
      <c r="T222" s="192" t="inlineStr"/>
      <c r="U222" s="193">
        <f>I211</f>
        <v/>
      </c>
    </row>
    <row r="223">
      <c r="B223" s="102" t="n"/>
      <c r="C223" s="991" t="n"/>
      <c r="D223" s="991" t="n"/>
      <c r="E223" s="991" t="n"/>
      <c r="F223" s="991" t="n"/>
      <c r="G223" s="991" t="n"/>
      <c r="H223" s="991" t="n"/>
      <c r="I223" s="241" t="n"/>
      <c r="J223" s="180" t="n"/>
      <c r="N223" s="976" t="inlineStr"/>
      <c r="O223" s="192" t="inlineStr"/>
      <c r="P223" s="192" t="inlineStr"/>
      <c r="Q223" s="192" t="inlineStr"/>
      <c r="R223" s="192" t="inlineStr"/>
      <c r="S223" s="192" t="inlineStr"/>
      <c r="T223" s="192" t="inlineStr"/>
      <c r="U223" s="193">
        <f>I212</f>
        <v/>
      </c>
    </row>
    <row r="224">
      <c r="A224" s="194" t="inlineStr">
        <is>
          <t>K40</t>
        </is>
      </c>
      <c r="B224" s="243" t="inlineStr">
        <is>
          <t xml:space="preserve">Total </t>
        </is>
      </c>
      <c r="C224" s="1004">
        <f>SUM(INDIRECT(ADDRESS(MATCH("K39",$A:$A,0)+1,COLUMN(C$13),4)&amp;":"&amp;ADDRESS(MATCH("K40",$A:$A,0)-1,COLUMN(C$13),4)))</f>
        <v/>
      </c>
      <c r="D224" s="1004">
        <f>SUM(INDIRECT(ADDRESS(MATCH("K39",$A:$A,0)+1,COLUMN(D$13),4)&amp;":"&amp;ADDRESS(MATCH("K40",$A:$A,0)-1,COLUMN(D$13),4)))</f>
        <v/>
      </c>
      <c r="E224" s="1004">
        <f>SUM(INDIRECT(ADDRESS(MATCH("K39",$A:$A,0)+1,COLUMN(E$13),4)&amp;":"&amp;ADDRESS(MATCH("K40",$A:$A,0)-1,COLUMN(E$13),4)))</f>
        <v/>
      </c>
      <c r="F224" s="1004">
        <f>SUM(INDIRECT(ADDRESS(MATCH("K39",$A:$A,0)+1,COLUMN(F$13),4)&amp;":"&amp;ADDRESS(MATCH("K40",$A:$A,0)-1,COLUMN(F$13),4)))</f>
        <v/>
      </c>
      <c r="G224" s="1004">
        <f>SUM(INDIRECT(ADDRESS(MATCH("K39",$A:$A,0)+1,COLUMN(G$13),4)&amp;":"&amp;ADDRESS(MATCH("K40",$A:$A,0)-1,COLUMN(G$13),4)))</f>
        <v/>
      </c>
      <c r="H224" s="1004">
        <f>SUM(INDIRECT(ADDRESS(MATCH("K39",$A:$A,0)+1,COLUMN(H$13),4)&amp;":"&amp;ADDRESS(MATCH("K40",$A:$A,0)-1,COLUMN(H$13),4)))</f>
        <v/>
      </c>
      <c r="I224" s="245" t="n"/>
      <c r="J224" s="196" t="n"/>
      <c r="K224" s="197" t="n"/>
      <c r="L224" s="197" t="n"/>
      <c r="M224" s="197" t="n"/>
      <c r="N224" s="966">
        <f>B224</f>
        <v/>
      </c>
      <c r="O224" s="246">
        <f>C224*BS!$B$9</f>
        <v/>
      </c>
      <c r="P224" s="246">
        <f>D224*BS!$B$9</f>
        <v/>
      </c>
      <c r="Q224" s="246">
        <f>E224*BS!$B$9</f>
        <v/>
      </c>
      <c r="R224" s="246">
        <f>F224*BS!$B$9</f>
        <v/>
      </c>
      <c r="S224" s="246">
        <f>G224*BS!$B$9</f>
        <v/>
      </c>
      <c r="T224" s="246">
        <f>H224*BS!$B$9</f>
        <v/>
      </c>
      <c r="U224" s="247">
        <f>I213</f>
        <v/>
      </c>
      <c r="V224" s="197" t="n"/>
      <c r="W224" s="197" t="n"/>
      <c r="X224" s="197" t="n"/>
      <c r="Y224" s="197" t="n"/>
      <c r="Z224" s="197" t="n"/>
      <c r="AA224" s="197" t="n"/>
      <c r="AB224" s="197" t="n"/>
      <c r="AC224" s="197" t="n"/>
      <c r="AD224" s="197" t="n"/>
      <c r="AE224" s="197" t="n"/>
      <c r="AF224" s="197" t="n"/>
      <c r="AG224" s="197" t="n"/>
      <c r="AH224" s="197" t="n"/>
      <c r="AI224" s="197" t="n"/>
      <c r="AJ224" s="197" t="n"/>
      <c r="AK224" s="197" t="n"/>
      <c r="AL224" s="197" t="n"/>
      <c r="AM224" s="197" t="n"/>
      <c r="AN224" s="197" t="n"/>
      <c r="AO224" s="197" t="n"/>
      <c r="AP224" s="197" t="n"/>
      <c r="AQ224" s="197" t="n"/>
      <c r="AR224" s="197" t="n"/>
      <c r="AS224" s="197" t="n"/>
      <c r="AT224" s="197" t="n"/>
      <c r="AU224" s="197" t="n"/>
      <c r="AV224" s="197" t="n"/>
      <c r="AW224" s="197" t="n"/>
      <c r="AX224" s="197" t="n"/>
      <c r="AY224" s="197" t="n"/>
      <c r="AZ224" s="197" t="n"/>
      <c r="BA224" s="197" t="n"/>
      <c r="BB224" s="197" t="n"/>
      <c r="BC224" s="197" t="n"/>
      <c r="BD224" s="197" t="n"/>
      <c r="BE224" s="197" t="n"/>
      <c r="BF224" s="197" t="n"/>
      <c r="BG224" s="197" t="n"/>
      <c r="BH224" s="197" t="n"/>
      <c r="BI224" s="197" t="n"/>
      <c r="BJ224" s="197" t="n"/>
      <c r="BK224" s="197" t="n"/>
      <c r="BL224" s="197" t="n"/>
      <c r="BM224" s="197" t="n"/>
      <c r="BN224" s="197" t="n"/>
      <c r="BO224" s="197" t="n"/>
      <c r="BP224" s="197" t="n"/>
      <c r="BQ224" s="197" t="n"/>
      <c r="BR224" s="197" t="n"/>
      <c r="BS224" s="197" t="n"/>
      <c r="BT224" s="197" t="n"/>
      <c r="BU224" s="197" t="n"/>
      <c r="BV224" s="197" t="n"/>
      <c r="BW224" s="197" t="n"/>
      <c r="BX224" s="197" t="n"/>
      <c r="BY224" s="197" t="n"/>
      <c r="BZ224" s="197" t="n"/>
      <c r="CA224" s="197" t="n"/>
      <c r="CB224" s="197" t="n"/>
      <c r="CC224" s="197" t="n"/>
      <c r="CD224" s="197" t="n"/>
      <c r="CE224" s="197" t="n"/>
      <c r="CF224" s="197" t="n"/>
      <c r="CG224" s="197" t="n"/>
      <c r="CH224" s="197" t="n"/>
      <c r="CI224" s="197" t="n"/>
      <c r="CJ224" s="197" t="n"/>
      <c r="CK224" s="197" t="n"/>
      <c r="CL224" s="197" t="n"/>
      <c r="CM224" s="197" t="n"/>
      <c r="CN224" s="197" t="n"/>
      <c r="CO224" s="197" t="n"/>
      <c r="CP224" s="197" t="n"/>
      <c r="CQ224" s="197" t="n"/>
      <c r="CR224" s="197" t="n"/>
      <c r="CS224" s="197" t="n"/>
      <c r="CT224" s="197" t="n"/>
      <c r="CU224" s="197" t="n"/>
      <c r="CV224" s="197" t="n"/>
      <c r="CW224" s="197" t="n"/>
      <c r="CX224" s="197" t="n"/>
      <c r="CY224" s="197" t="n"/>
      <c r="CZ224" s="197" t="n"/>
      <c r="DA224" s="197" t="n"/>
      <c r="DB224" s="197" t="n"/>
      <c r="DC224" s="197" t="n"/>
      <c r="DD224" s="197" t="n"/>
      <c r="DE224" s="197" t="n"/>
      <c r="DF224" s="197" t="n"/>
      <c r="DG224" s="197" t="n"/>
      <c r="DH224" s="197" t="n"/>
      <c r="DI224" s="197" t="n"/>
      <c r="DJ224" s="197" t="n"/>
      <c r="DK224" s="197" t="n"/>
      <c r="DL224" s="197" t="n"/>
      <c r="DM224" s="197" t="n"/>
      <c r="DN224" s="197" t="n"/>
      <c r="DO224" s="197" t="n"/>
      <c r="DP224" s="197" t="n"/>
      <c r="DQ224" s="197" t="n"/>
      <c r="DR224" s="197" t="n"/>
      <c r="DS224" s="197" t="n"/>
      <c r="DT224" s="197" t="n"/>
      <c r="DU224" s="197" t="n"/>
      <c r="DV224" s="197" t="n"/>
      <c r="DW224" s="197" t="n"/>
      <c r="DX224" s="197" t="n"/>
      <c r="DY224" s="197" t="n"/>
      <c r="DZ224" s="197" t="n"/>
      <c r="EA224" s="197" t="n"/>
      <c r="EB224" s="197" t="n"/>
      <c r="EC224" s="197" t="n"/>
      <c r="ED224" s="197" t="n"/>
      <c r="EE224" s="197" t="n"/>
      <c r="EF224" s="197" t="n"/>
      <c r="EG224" s="197" t="n"/>
      <c r="EH224" s="197" t="n"/>
      <c r="EI224" s="197" t="n"/>
      <c r="EJ224" s="197" t="n"/>
    </row>
    <row r="225">
      <c r="B225" s="248" t="n"/>
      <c r="C225" s="242" t="n"/>
      <c r="D225" s="242" t="n"/>
      <c r="E225" s="242" t="n"/>
      <c r="F225" s="242" t="n"/>
      <c r="G225" s="242" t="n"/>
      <c r="H225" s="242" t="n"/>
      <c r="I225" s="242" t="n"/>
      <c r="J225" s="180" t="n"/>
      <c r="N225" t="inlineStr"/>
      <c r="O225" s="249" t="inlineStr"/>
      <c r="P225" s="249" t="inlineStr"/>
      <c r="Q225" s="249" t="inlineStr"/>
      <c r="R225" s="249" t="inlineStr"/>
      <c r="S225" s="249" t="inlineStr"/>
      <c r="T225" s="249" t="inlineStr"/>
      <c r="U225" s="249" t="n"/>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9"/>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160803224</v>
      </c>
      <c r="H15" s="939" t="n">
        <v>144417994</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-136649031</v>
      </c>
      <c r="H29" s="939" t="n">
        <v>-114042844</v>
      </c>
      <c r="I29" s="1017" t="n"/>
      <c r="N29" s="293">
        <f>B29</f>
        <v/>
      </c>
      <c r="O29" s="192" t="inlineStr"/>
      <c r="P29" s="192" t="inlineStr"/>
      <c r="Q29" s="192" t="inlineStr"/>
      <c r="R29" s="192" t="inlineStr"/>
      <c r="S29" s="192">
        <f>G29*BS!$B$9</f>
        <v/>
      </c>
      <c r="T29" s="192">
        <f>H29*BS!$B$9</f>
        <v/>
      </c>
      <c r="U29" s="1016">
        <f>I29</f>
        <v/>
      </c>
    </row>
    <row r="30" customFormat="1" s="279">
      <c r="A30" s="118" t="n"/>
      <c r="B30" s="102" t="inlineStr">
        <is>
          <t>expenses</t>
        </is>
      </c>
      <c r="C30" s="939" t="n"/>
      <c r="D30" s="939" t="n"/>
      <c r="E30" s="939" t="n"/>
      <c r="F30" s="939" t="n"/>
      <c r="G30" s="939" t="n">
        <v>-12937702</v>
      </c>
      <c r="H30" s="939" t="n">
        <v>-14492289</v>
      </c>
      <c r="I30" s="1017" t="n"/>
      <c r="N30" s="293">
        <f>B30</f>
        <v/>
      </c>
      <c r="O30" s="192" t="inlineStr"/>
      <c r="P30" s="192" t="inlineStr"/>
      <c r="Q30" s="192" t="inlineStr"/>
      <c r="R30" s="192" t="inlineStr"/>
      <c r="S30" s="192">
        <f>G30*BS!$B$9</f>
        <v/>
      </c>
      <c r="T30" s="192">
        <f>H30*BS!$B$9</f>
        <v/>
      </c>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Distribution expenses</t>
        </is>
      </c>
      <c r="C56" s="939" t="n"/>
      <c r="D56" s="939" t="n"/>
      <c r="E56" s="939" t="n"/>
      <c r="F56" s="939" t="n"/>
      <c r="G56" s="939" t="n">
        <v>-214431</v>
      </c>
      <c r="H56" s="939" t="n">
        <v>-240245</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Marketing expenses</t>
        </is>
      </c>
      <c r="C57" s="939" t="n"/>
      <c r="D57" s="939" t="n"/>
      <c r="E57" s="939" t="n"/>
      <c r="F57" s="939" t="n"/>
      <c r="G57" s="939" t="n">
        <v>-262432</v>
      </c>
      <c r="H57" s="939" t="n">
        <v>-885245</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Occupancy expenses</t>
        </is>
      </c>
      <c r="C58" s="939" t="n"/>
      <c r="D58" s="939" t="n"/>
      <c r="E58" s="939" t="n"/>
      <c r="F58" s="939" t="n"/>
      <c r="G58" s="939" t="n">
        <v>-709992</v>
      </c>
      <c r="H58" s="939" t="n">
        <v>-839567</v>
      </c>
      <c r="I58" s="1017" t="n"/>
      <c r="N58" s="293">
        <f>B58</f>
        <v/>
      </c>
      <c r="O58" s="192" t="inlineStr"/>
      <c r="P58" s="192" t="inlineStr"/>
      <c r="Q58" s="192" t="inlineStr"/>
      <c r="R58" s="192" t="inlineStr"/>
      <c r="S58" s="192">
        <f>G58*BS!$B$9</f>
        <v/>
      </c>
      <c r="T58" s="192">
        <f>H58*BS!$B$9</f>
        <v/>
      </c>
      <c r="U58" s="1016">
        <f>I58</f>
        <v/>
      </c>
    </row>
    <row r="59" customFormat="1" s="279">
      <c r="A59" s="118" t="n"/>
      <c r="B59" s="102" t="inlineStr">
        <is>
          <t>Selling expenses</t>
        </is>
      </c>
      <c r="C59" s="939" t="n"/>
      <c r="D59" s="939" t="n"/>
      <c r="E59" s="939" t="n"/>
      <c r="F59" s="939" t="n"/>
      <c r="G59" s="939" t="n">
        <v>-652974</v>
      </c>
      <c r="H59" s="939" t="n">
        <v>-1037001</v>
      </c>
      <c r="I59" s="1017" t="n"/>
      <c r="N59" s="293">
        <f>B59</f>
        <v/>
      </c>
      <c r="O59" s="192" t="inlineStr"/>
      <c r="P59" s="192" t="inlineStr"/>
      <c r="Q59" s="192" t="inlineStr"/>
      <c r="R59" s="192" t="inlineStr"/>
      <c r="S59" s="192">
        <f>G59*BS!$B$9</f>
        <v/>
      </c>
      <c r="T59" s="192">
        <f>H59*BS!$B$9</f>
        <v/>
      </c>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 expenses</t>
        </is>
      </c>
      <c r="C80" s="939" t="n"/>
      <c r="D80" s="939" t="n"/>
      <c r="E80" s="939" t="n"/>
      <c r="F80" s="939" t="n"/>
      <c r="G80" s="939" t="n">
        <v>-709992</v>
      </c>
      <c r="H80" s="939" t="n">
        <v>-839567</v>
      </c>
      <c r="I80" s="1017" t="n"/>
      <c r="N80" s="290">
        <f>B80</f>
        <v/>
      </c>
      <c r="O80" s="204" t="inlineStr"/>
      <c r="P80" s="204" t="inlineStr"/>
      <c r="Q80" s="204" t="inlineStr"/>
      <c r="R80" s="204" t="inlineStr"/>
      <c r="S80" s="204">
        <f>G80*BS!$B$9</f>
        <v/>
      </c>
      <c r="T80" s="204">
        <f>H80*BS!$B$9</f>
        <v/>
      </c>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costs</t>
        </is>
      </c>
      <c r="C98" s="939" t="n"/>
      <c r="D98" s="939" t="n"/>
      <c r="E98" s="939" t="n"/>
      <c r="F98" s="939" t="n"/>
      <c r="G98" s="939" t="n">
        <v>-131545</v>
      </c>
      <c r="H98" s="939" t="n">
        <v>-424637</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-131545</v>
      </c>
      <c r="H111" s="939" t="n">
        <v>-424637</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-131545</v>
      </c>
      <c r="H124" s="952" t="n">
        <v>-424637</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Income tax expense(benefit) current year</t>
        </is>
      </c>
      <c r="G138" t="n">
        <v>2808004</v>
      </c>
      <c r="H138" t="n">
        <v>3876839</v>
      </c>
      <c r="N138">
        <f>B138</f>
        <v/>
      </c>
      <c r="O138" t="inlineStr"/>
      <c r="P138" t="inlineStr"/>
      <c r="Q138" t="inlineStr"/>
      <c r="R138" t="inlineStr"/>
      <c r="S138">
        <f>G138*BS!$B$9</f>
        <v/>
      </c>
      <c r="T138">
        <f>H138*BS!$B$9</f>
        <v/>
      </c>
    </row>
    <row r="139" customFormat="1" s="118">
      <c r="B139" t="inlineStr">
        <is>
          <t xml:space="preserve">  income tax expense(benefit) prior year's adjustment</t>
        </is>
      </c>
      <c r="G139" t="n">
        <v>188467</v>
      </c>
      <c r="H139" t="n">
        <v>4173</v>
      </c>
      <c r="N139">
        <f>B139</f>
        <v/>
      </c>
      <c r="O139" t="inlineStr"/>
      <c r="P139" t="inlineStr"/>
      <c r="Q139" t="inlineStr"/>
      <c r="R139" t="inlineStr"/>
      <c r="S139">
        <f>G139*BS!$B$9</f>
        <v/>
      </c>
      <c r="T139">
        <f>H139*BS!$B$9</f>
        <v/>
      </c>
    </row>
    <row r="140" customFormat="1" s="118">
      <c r="B140" t="inlineStr">
        <is>
          <t xml:space="preserve"> tax expense(benefit) </t>
        </is>
      </c>
      <c r="G140" t="n">
        <v>-520632</v>
      </c>
      <c r="H140" t="n">
        <v>-225627</v>
      </c>
      <c r="N140">
        <f>B140</f>
        <v/>
      </c>
      <c r="O140" t="inlineStr"/>
      <c r="P140" t="inlineStr"/>
      <c r="Q140" t="inlineStr"/>
      <c r="R140" t="inlineStr"/>
      <c r="S140">
        <f>G140*BS!$B$9</f>
        <v/>
      </c>
      <c r="T140">
        <f>H140*BS!$B$9</f>
        <v/>
      </c>
    </row>
    <row r="141" customFormat="1" s="118">
      <c r="B141" t="inlineStr">
        <is>
          <t xml:space="preserve"> tax expense(benefit) Income tax expense</t>
        </is>
      </c>
      <c r="G141" t="n">
        <v>2475839</v>
      </c>
      <c r="H141" t="n">
        <v>3655385</v>
      </c>
      <c r="N141">
        <f>B141</f>
        <v/>
      </c>
      <c r="O141" t="inlineStr"/>
      <c r="P141" t="inlineStr"/>
      <c r="Q141" t="inlineStr"/>
      <c r="R141" t="inlineStr"/>
      <c r="S141">
        <f>G141*BS!$B$9</f>
        <v/>
      </c>
      <c r="T141">
        <f>H141*BS!$B$9</f>
        <v/>
      </c>
    </row>
    <row r="142" customFormat="1" s="118">
      <c r="B142" s="102" t="n"/>
      <c r="D142" s="939" t="n"/>
      <c r="E142" s="939" t="n"/>
      <c r="F142" s="939" t="n"/>
      <c r="G142" s="939" t="n"/>
      <c r="H142" s="939" t="n"/>
      <c r="I142" s="1017" t="n"/>
      <c r="L142" s="279" t="n"/>
      <c r="M142" s="279" t="n"/>
      <c r="N142" s="290" t="inlineStr"/>
      <c r="O142" s="204" t="inlineStr"/>
      <c r="P142" s="204" t="inlineStr"/>
      <c r="Q142" s="204" t="inlineStr"/>
      <c r="R142" s="204" t="inlineStr"/>
      <c r="S142" s="204" t="inlineStr"/>
      <c r="T142" s="204" t="inlineStr"/>
      <c r="U142" s="1016" t="n"/>
    </row>
    <row r="143" customFormat="1" s="118">
      <c r="B143" s="102" t="n"/>
      <c r="C143" s="939" t="n"/>
      <c r="D143" s="939" t="n"/>
      <c r="E143" s="939" t="n"/>
      <c r="F143" s="939" t="n"/>
      <c r="G143" s="939" t="n"/>
      <c r="H143" s="939" t="n"/>
      <c r="I143" s="1017" t="n"/>
      <c r="L143" s="279" t="n"/>
      <c r="M143" s="279" t="n"/>
      <c r="N143" s="290" t="inlineStr"/>
      <c r="O143" s="204" t="inlineStr"/>
      <c r="P143" s="204" t="inlineStr"/>
      <c r="Q143" s="204" t="inlineStr"/>
      <c r="R143" s="204" t="inlineStr"/>
      <c r="S143" s="204" t="inlineStr"/>
      <c r="T143" s="204" t="inlineStr"/>
      <c r="U143" s="1016" t="n"/>
    </row>
    <row r="144" customFormat="1" s="118">
      <c r="A144" s="118" t="inlineStr">
        <is>
          <t>K22</t>
        </is>
      </c>
      <c r="B144" s="298" t="inlineStr">
        <is>
          <t>Minority Interest (-)</t>
        </is>
      </c>
      <c r="C144" s="158" t="n"/>
      <c r="D144" s="954" t="n"/>
      <c r="E144" s="954" t="n"/>
      <c r="F144" s="954" t="n"/>
      <c r="G144" s="954" t="n"/>
      <c r="H144" s="954" t="n"/>
      <c r="I144" s="1017" t="n"/>
      <c r="L144" s="279" t="n"/>
      <c r="M144" s="279" t="n"/>
      <c r="N144" s="290">
        <f>B144</f>
        <v/>
      </c>
      <c r="O144" s="204" t="inlineStr"/>
      <c r="P144" s="204" t="inlineStr"/>
      <c r="Q144" s="204" t="inlineStr"/>
      <c r="R144" s="204" t="inlineStr"/>
      <c r="S144" s="204" t="inlineStr"/>
      <c r="T144" s="204" t="inlineStr"/>
      <c r="U144" s="1016">
        <f>I140</f>
        <v/>
      </c>
    </row>
    <row r="145" customFormat="1" s="118">
      <c r="B145" s="102" t="n"/>
      <c r="C145" s="939" t="n"/>
      <c r="D145" s="939" t="n"/>
      <c r="E145" s="939" t="n"/>
      <c r="F145" s="939" t="n"/>
      <c r="G145" s="939" t="n"/>
      <c r="H145" s="939" t="n"/>
      <c r="I145" s="1017" t="n"/>
      <c r="L145" s="279" t="n"/>
      <c r="M145" s="279" t="n"/>
      <c r="N145" s="293" t="inlineStr"/>
      <c r="O145" s="192" t="inlineStr"/>
      <c r="P145" s="192" t="inlineStr"/>
      <c r="Q145" s="192" t="inlineStr"/>
      <c r="R145" s="192" t="inlineStr"/>
      <c r="S145" s="192" t="inlineStr"/>
      <c r="T145" s="192" t="inlineStr"/>
      <c r="U145" s="1016">
        <f>I141</f>
        <v/>
      </c>
    </row>
    <row r="146" customFormat="1" s="118">
      <c r="B146" s="102" t="n"/>
      <c r="I146" s="1017" t="n"/>
      <c r="L146" s="279" t="n"/>
      <c r="M146" s="279" t="n"/>
      <c r="N146" s="293" t="inlineStr"/>
      <c r="O146" s="192" t="inlineStr"/>
      <c r="P146" s="192" t="inlineStr"/>
      <c r="Q146" s="192" t="inlineStr"/>
      <c r="R146" s="192" t="inlineStr"/>
      <c r="S146" s="192" t="inlineStr"/>
      <c r="T146" s="192" t="inlineStr"/>
      <c r="U146" s="1016">
        <f>I142</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I143</f>
        <v/>
      </c>
    </row>
    <row r="148" customFormat="1" s="118">
      <c r="B148" s="303" t="n"/>
      <c r="I148" s="1017" t="n"/>
      <c r="L148" s="279" t="n"/>
      <c r="M148" s="279" t="n"/>
      <c r="N148" s="293" t="inlineStr"/>
      <c r="O148" s="192" t="inlineStr"/>
      <c r="P148" s="192" t="inlineStr"/>
      <c r="Q148" s="192" t="inlineStr"/>
      <c r="R148" s="192" t="inlineStr"/>
      <c r="S148" s="192" t="inlineStr"/>
      <c r="T148" s="192" t="inlineStr"/>
      <c r="U148" s="1016">
        <f>I144</f>
        <v/>
      </c>
    </row>
    <row r="149" customFormat="1" s="118">
      <c r="A149" s="118" t="inlineStr">
        <is>
          <t>K23</t>
        </is>
      </c>
      <c r="B149" s="96" t="inlineStr">
        <is>
          <t xml:space="preserve">Total </t>
        </is>
      </c>
      <c r="C149" s="158">
        <f>SUM(INDIRECT(ADDRESS(MATCH("K22",$A:$A,0)+1,COLUMN(C$12),4)&amp;":"&amp;ADDRESS(MATCH("K23",$A:$A,0)-1,COLUMN(C$12),4)))</f>
        <v/>
      </c>
      <c r="D149" s="158">
        <f>SUM(INDIRECT(ADDRESS(MATCH("K22",$A:$A,0)+1,COLUMN(D$12),4)&amp;":"&amp;ADDRESS(MATCH("K23",$A:$A,0)-1,COLUMN(D$12),4)))</f>
        <v/>
      </c>
      <c r="E149" s="158">
        <f>SUM(INDIRECT(ADDRESS(MATCH("K22",$A:$A,0)+1,COLUMN(E$12),4)&amp;":"&amp;ADDRESS(MATCH("K23",$A:$A,0)-1,COLUMN(E$12),4)))</f>
        <v/>
      </c>
      <c r="F149" s="158">
        <f>SUM(INDIRECT(ADDRESS(MATCH("K22",$A:$A,0)+1,COLUMN(F$12),4)&amp;":"&amp;ADDRESS(MATCH("K23",$A:$A,0)-1,COLUMN(F$12),4)))</f>
        <v/>
      </c>
      <c r="G149" s="158" t="n">
        <v>0</v>
      </c>
      <c r="H149" s="158" t="n">
        <v>0</v>
      </c>
      <c r="I149" s="1017" t="n"/>
      <c r="L149" s="279" t="n"/>
      <c r="M149" s="279" t="n"/>
      <c r="N149" s="290">
        <f>B149</f>
        <v/>
      </c>
      <c r="O149" s="204">
        <f>C149*BS!$B$9</f>
        <v/>
      </c>
      <c r="P149" s="204">
        <f>D149*BS!$B$9</f>
        <v/>
      </c>
      <c r="Q149" s="204">
        <f>E149*BS!$B$9</f>
        <v/>
      </c>
      <c r="R149" s="204">
        <f>F149*BS!$B$9</f>
        <v/>
      </c>
      <c r="S149" s="204">
        <f>G149*BS!$B$9</f>
        <v/>
      </c>
      <c r="T149" s="204">
        <f>H149*BS!$B$9</f>
        <v/>
      </c>
      <c r="U149" s="1016">
        <f>I145</f>
        <v/>
      </c>
    </row>
    <row r="150" customFormat="1" s="118">
      <c r="B150" s="303" t="n"/>
      <c r="C150" s="279" t="n"/>
      <c r="D150" s="938" t="n"/>
      <c r="E150" s="938" t="n"/>
      <c r="F150" s="938" t="n"/>
      <c r="G150" s="938" t="n"/>
      <c r="H150" s="938" t="n"/>
      <c r="I150" s="1017" t="n"/>
      <c r="L150" s="279" t="n"/>
      <c r="M150" s="279" t="n"/>
      <c r="N150" s="296" t="inlineStr"/>
      <c r="O150" s="192" t="inlineStr"/>
      <c r="P150" s="192" t="inlineStr"/>
      <c r="Q150" s="192" t="inlineStr"/>
      <c r="R150" s="192" t="inlineStr"/>
      <c r="S150" s="192" t="inlineStr"/>
      <c r="T150" s="192" t="inlineStr"/>
      <c r="U150" s="1016">
        <f>I146</f>
        <v/>
      </c>
    </row>
    <row r="151" customFormat="1" s="118">
      <c r="A151" s="118" t="inlineStr">
        <is>
          <t>K24</t>
        </is>
      </c>
      <c r="B151" s="298" t="inlineStr">
        <is>
          <t xml:space="preserve">Extraordinary Gain/Loss </t>
        </is>
      </c>
      <c r="C151" s="158" t="n"/>
      <c r="D151" s="954" t="n"/>
      <c r="E151" s="954" t="n"/>
      <c r="F151" s="954" t="n"/>
      <c r="G151" s="954" t="n"/>
      <c r="H151" s="954" t="n"/>
      <c r="I151" s="1017" t="n"/>
      <c r="L151" s="279" t="n"/>
      <c r="M151" s="279" t="n"/>
      <c r="N151" s="290">
        <f>B151</f>
        <v/>
      </c>
      <c r="O151" s="204" t="inlineStr"/>
      <c r="P151" s="204" t="inlineStr"/>
      <c r="Q151" s="204" t="inlineStr"/>
      <c r="R151" s="204" t="inlineStr"/>
      <c r="S151" s="204" t="inlineStr"/>
      <c r="T151" s="204" t="inlineStr"/>
      <c r="U151" s="1016">
        <f>I147</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I148</f>
        <v/>
      </c>
    </row>
    <row r="153" customFormat="1" s="118">
      <c r="B153" s="303" t="n"/>
      <c r="I153" s="1017" t="n"/>
      <c r="L153" s="279" t="n"/>
      <c r="M153" s="279" t="n"/>
      <c r="N153" s="293" t="inlineStr"/>
      <c r="O153" s="192" t="inlineStr"/>
      <c r="P153" s="192" t="inlineStr"/>
      <c r="Q153" s="192" t="inlineStr"/>
      <c r="R153" s="192" t="inlineStr"/>
      <c r="S153" s="192" t="inlineStr"/>
      <c r="T153" s="192" t="inlineStr"/>
      <c r="U153" s="1016">
        <f>I149</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I150</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I151</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I152</f>
        <v/>
      </c>
    </row>
    <row r="157" customFormat="1" s="118">
      <c r="B157" s="102" t="n"/>
      <c r="C157" s="939" t="n"/>
      <c r="D157" s="939" t="n"/>
      <c r="E157" s="939" t="n"/>
      <c r="F157" s="939" t="n"/>
      <c r="G157" s="939" t="n"/>
      <c r="H157" s="939" t="n"/>
      <c r="I157" s="1017" t="n"/>
      <c r="L157" s="279" t="n"/>
      <c r="M157" s="279" t="n"/>
      <c r="N157" s="293" t="inlineStr"/>
      <c r="O157" s="192" t="inlineStr"/>
      <c r="P157" s="192" t="inlineStr"/>
      <c r="Q157" s="192" t="inlineStr"/>
      <c r="R157" s="192" t="inlineStr"/>
      <c r="S157" s="192" t="inlineStr"/>
      <c r="T157" s="192" t="inlineStr"/>
      <c r="U157" s="1016">
        <f>I153</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I154</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I155</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I156</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I157</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I158</f>
        <v/>
      </c>
    </row>
    <row r="163" customFormat="1" s="118">
      <c r="A163" s="118" t="inlineStr">
        <is>
          <t>K25</t>
        </is>
      </c>
      <c r="B163" s="96" t="inlineStr">
        <is>
          <t xml:space="preserve">Total </t>
        </is>
      </c>
      <c r="C163" s="158">
        <f>SUM(INDIRECT(ADDRESS(MATCH("K24",$A:$A,0)+1,COLUMN(C$12),4)&amp;":"&amp;ADDRESS(MATCH("K25",$A:$A,0)-1,COLUMN(C$12),4)))</f>
        <v/>
      </c>
      <c r="D163" s="158">
        <f>SUM(INDIRECT(ADDRESS(MATCH("K24",$A:$A,0)+1,COLUMN(D$12),4)&amp;":"&amp;ADDRESS(MATCH("K25",$A:$A,0)-1,COLUMN(D$12),4)))</f>
        <v/>
      </c>
      <c r="E163" s="158">
        <f>SUM(INDIRECT(ADDRESS(MATCH("K24",$A:$A,0)+1,COLUMN(E$12),4)&amp;":"&amp;ADDRESS(MATCH("K25",$A:$A,0)-1,COLUMN(E$12),4)))</f>
        <v/>
      </c>
      <c r="F163" s="158">
        <f>SUM(INDIRECT(ADDRESS(MATCH("K24",$A:$A,0)+1,COLUMN(F$12),4)&amp;":"&amp;ADDRESS(MATCH("K25",$A:$A,0)-1,COLUMN(F$12),4)))</f>
        <v/>
      </c>
      <c r="G163" s="158" t="n">
        <v>0</v>
      </c>
      <c r="H163" s="158" t="n">
        <v>0</v>
      </c>
      <c r="I163" s="1017" t="n"/>
      <c r="L163" s="279" t="n"/>
      <c r="M163" s="279" t="n"/>
      <c r="N163" s="290">
        <f>B163</f>
        <v/>
      </c>
      <c r="O163" s="204">
        <f>C163*BS!$B$9</f>
        <v/>
      </c>
      <c r="P163" s="204">
        <f>D163*BS!$B$9</f>
        <v/>
      </c>
      <c r="Q163" s="204">
        <f>E163*BS!$B$9</f>
        <v/>
      </c>
      <c r="R163" s="204">
        <f>F163*BS!$B$9</f>
        <v/>
      </c>
      <c r="S163" s="204">
        <f>G163*BS!$B$9</f>
        <v/>
      </c>
      <c r="T163" s="204">
        <f>H163*BS!$B$9</f>
        <v/>
      </c>
      <c r="U163" s="1016">
        <f>I159</f>
        <v/>
      </c>
    </row>
    <row r="164" customFormat="1" s="118">
      <c r="B164" s="303" t="n"/>
      <c r="D164" s="939" t="n"/>
      <c r="E164" s="939" t="n"/>
      <c r="F164" s="939" t="n"/>
      <c r="G164" s="939" t="n"/>
      <c r="H164" s="939" t="n"/>
      <c r="I164" s="934" t="n"/>
      <c r="N164" s="296" t="inlineStr"/>
      <c r="O164" s="192" t="inlineStr"/>
      <c r="P164" s="192" t="inlineStr"/>
      <c r="Q164" s="192" t="inlineStr"/>
      <c r="R164" s="192" t="inlineStr"/>
      <c r="S164" s="192" t="inlineStr"/>
      <c r="T164" s="192" t="inlineStr"/>
      <c r="U164" s="1016" t="n"/>
    </row>
    <row r="165" customFormat="1" s="118">
      <c r="A165" s="118" t="inlineStr">
        <is>
          <t>K26</t>
        </is>
      </c>
      <c r="B165" s="298" t="inlineStr">
        <is>
          <t xml:space="preserve">Others </t>
        </is>
      </c>
      <c r="C165" s="97" t="n"/>
      <c r="D165" s="964" t="n"/>
      <c r="E165" s="964" t="n"/>
      <c r="F165" s="964" t="n"/>
      <c r="G165" s="964" t="n"/>
      <c r="H165" s="964" t="n"/>
      <c r="I165" s="1017" t="n"/>
      <c r="N165" s="290">
        <f>B165</f>
        <v/>
      </c>
      <c r="O165" s="204" t="inlineStr"/>
      <c r="P165" s="204" t="inlineStr"/>
      <c r="Q165" s="204" t="inlineStr"/>
      <c r="R165" s="204" t="inlineStr"/>
      <c r="S165" s="204" t="inlineStr"/>
      <c r="T165" s="204" t="inlineStr"/>
      <c r="U165" s="1016" t="n"/>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I162</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I163</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I164</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I165</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I166</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I167</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I168</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I169</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I170</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I171</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I172</f>
        <v/>
      </c>
    </row>
    <row r="177">
      <c r="A177" s="118" t="inlineStr">
        <is>
          <t>K27</t>
        </is>
      </c>
      <c r="B177" s="96" t="inlineStr">
        <is>
          <t xml:space="preserve">Total </t>
        </is>
      </c>
      <c r="C177" s="942">
        <f>SUM(INDIRECT(ADDRESS(MATCH("K26",$A:$A,0)+1,COLUMN(C$12),4)&amp;":"&amp;ADDRESS(MATCH("K27",$A:$A,0)-1,COLUMN(C$12),4)))</f>
        <v/>
      </c>
      <c r="D177" s="942">
        <f>SUM(INDIRECT(ADDRESS(MATCH("K26",$A:$A,0)+1,COLUMN(D$12),4)&amp;":"&amp;ADDRESS(MATCH("K27",$A:$A,0)-1,COLUMN(D$12),4)))</f>
        <v/>
      </c>
      <c r="E177" s="942">
        <f>SUM(INDIRECT(ADDRESS(MATCH("K26",$A:$A,0)+1,COLUMN(E$12),4)&amp;":"&amp;ADDRESS(MATCH("K27",$A:$A,0)-1,COLUMN(E$12),4)))</f>
        <v/>
      </c>
      <c r="F177" s="942">
        <f>SUM(INDIRECT(ADDRESS(MATCH("K26",$A:$A,0)+1,COLUMN(F$12),4)&amp;":"&amp;ADDRESS(MATCH("K27",$A:$A,0)-1,COLUMN(F$12),4)))</f>
        <v/>
      </c>
      <c r="G177" s="942" t="n">
        <v>0</v>
      </c>
      <c r="H177" s="942" t="n">
        <v>0</v>
      </c>
      <c r="I177" s="1017" t="n"/>
      <c r="N177" s="290">
        <f>B177</f>
        <v/>
      </c>
      <c r="O177" s="204">
        <f>C177*BS!$B$9</f>
        <v/>
      </c>
      <c r="P177" s="204">
        <f>D177*BS!$B$9</f>
        <v/>
      </c>
      <c r="Q177" s="204">
        <f>E177*BS!$B$9</f>
        <v/>
      </c>
      <c r="R177" s="204">
        <f>F177*BS!$B$9</f>
        <v/>
      </c>
      <c r="S177" s="204">
        <f>G177*BS!$B$9</f>
        <v/>
      </c>
      <c r="T177" s="204">
        <f>H177*BS!$B$9</f>
        <v/>
      </c>
      <c r="U177" s="1021" t="n"/>
    </row>
    <row r="178">
      <c r="B178" s="306" t="n"/>
      <c r="C178" s="307" t="n"/>
      <c r="D178" s="307" t="n"/>
      <c r="E178" s="307" t="n"/>
      <c r="F178" s="307" t="n"/>
      <c r="G178" s="307" t="n"/>
      <c r="H178" s="307" t="n"/>
      <c r="I178" s="1022" t="n"/>
      <c r="N178" s="309" t="inlineStr"/>
      <c r="O178" s="310" t="inlineStr"/>
      <c r="P178" s="310" t="inlineStr"/>
      <c r="Q178" s="310" t="inlineStr"/>
      <c r="R178" s="310" t="inlineStr"/>
      <c r="S178" s="310" t="inlineStr"/>
      <c r="T178" s="310" t="inlineStr"/>
      <c r="U178" s="311" t="n"/>
    </row>
    <row r="179">
      <c r="N179" t="inlineStr"/>
      <c r="O179" t="inlineStr"/>
      <c r="P179" t="inlineStr"/>
      <c r="Q179" t="inlineStr"/>
      <c r="R179" t="inlineStr"/>
      <c r="S179" t="inlineStr"/>
      <c r="T179" t="inlineStr"/>
    </row>
    <row r="180">
      <c r="B180" s="312" t="n"/>
      <c r="D180" s="1023" t="n"/>
      <c r="N180" s="314" t="inlineStr"/>
      <c r="O180" t="inlineStr"/>
      <c r="P180" s="1024" t="inlineStr"/>
      <c r="Q180" t="inlineStr"/>
      <c r="R180" t="inlineStr"/>
      <c r="S180" t="inlineStr"/>
      <c r="T180" t="inlineStr"/>
    </row>
    <row r="181">
      <c r="D181" s="1023" t="n"/>
      <c r="N181" t="inlineStr"/>
      <c r="O181" t="inlineStr"/>
      <c r="P181" s="1024"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025" t="n"/>
      <c r="H186" s="1025" t="n"/>
      <c r="N186" t="inlineStr"/>
      <c r="O186" t="inlineStr"/>
      <c r="P186" t="inlineStr"/>
      <c r="Q186" t="inlineStr"/>
      <c r="R186" t="inlineStr"/>
      <c r="S186" s="1026" t="inlineStr"/>
      <c r="T186" s="1026" t="inlineStr"/>
    </row>
    <row r="187">
      <c r="B187" s="312" t="n"/>
      <c r="N187" s="314"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B189" s="312" t="n"/>
      <c r="N189" s="314"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13233670</v>
      </c>
      <c r="G12" s="1029" t="n">
        <v>-2633226</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-3171601</v>
      </c>
      <c r="G13" s="1028" t="n">
        <v>-982718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-435033</v>
      </c>
      <c r="G14" s="326" t="n">
        <v>-251685</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44141</v>
      </c>
      <c r="G16" s="1028" t="n">
        <v>142087</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-3562493</v>
      </c>
      <c r="G18" s="1029" t="n">
        <v>-1092316</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-20000000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15593026</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-1352691</v>
      </c>
      <c r="G23" s="1028" t="n">
        <v>-1242377</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-1352691</v>
      </c>
      <c r="G25" s="1029" t="n">
        <v>-5649351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