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HITACHI CONSTRUCTION MACHINERY OCEANIA HOLDINGS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30"/>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6 Cash at bank</t>
        </is>
      </c>
      <c r="C15" s="103" t="n"/>
      <c r="D15" s="103" t="n"/>
      <c r="E15" s="103" t="n"/>
      <c r="F15" s="103" t="n"/>
      <c r="G15" s="103" t="n">
        <v>49181</v>
      </c>
      <c r="H15" s="103" t="n">
        <v>54859</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Current tax receivable</t>
        </is>
      </c>
      <c r="C29" s="103" t="n"/>
      <c r="D29" s="103" t="n"/>
      <c r="E29" s="103" t="n"/>
      <c r="F29" s="103" t="n"/>
      <c r="G29" s="103" t="n">
        <v>0</v>
      </c>
      <c r="H29" s="103" t="n">
        <v>537</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Inventories Finished goods</t>
        </is>
      </c>
      <c r="C43" s="103" t="n"/>
      <c r="D43" s="103" t="n"/>
      <c r="E43" s="103" t="n"/>
      <c r="F43" s="103" t="n"/>
      <c r="G43" s="103" t="n">
        <v>559169</v>
      </c>
      <c r="H43" s="103" t="n">
        <v>615797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Inventories Less: provision for obsolescence</t>
        </is>
      </c>
      <c r="C44" s="103" t="n"/>
      <c r="D44" s="103" t="n"/>
      <c r="E44" s="103" t="n"/>
      <c r="F44" s="103" t="n"/>
      <c r="G44" s="103" t="n">
        <v>-2851</v>
      </c>
      <c r="H44" s="103" t="n">
        <v>-3337</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Inventories Total</t>
        </is>
      </c>
      <c r="C45" s="103" t="n"/>
      <c r="D45" s="103" t="n"/>
      <c r="E45" s="103" t="n"/>
      <c r="F45" s="103" t="n"/>
      <c r="G45" s="103" t="n">
        <v>586257</v>
      </c>
      <c r="H45" s="103" t="n">
        <v>660561</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 xml:space="preserve"> Inventories Work in progress</t>
        </is>
      </c>
      <c r="C46" s="103" t="n"/>
      <c r="D46" s="103" t="n"/>
      <c r="E46" s="103" t="n"/>
      <c r="F46" s="103" t="n"/>
      <c r="G46" s="103" t="n">
        <v>29939</v>
      </c>
      <c r="H46" s="103" t="n">
        <v>48101</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420497</v>
      </c>
      <c r="H70" s="939" t="n">
        <v>524284</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Total Cost or At31 March 2023</t>
        </is>
      </c>
      <c r="C86" s="939" t="n"/>
      <c r="D86" s="939" t="n"/>
      <c r="E86" s="939" t="n"/>
      <c r="F86" s="939" t="n"/>
      <c r="G86" s="939" t="n">
        <v>0</v>
      </c>
      <c r="H86" s="939" t="n">
        <v>653254</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Total Depreciation and impairment At1 April 2022</t>
        </is>
      </c>
      <c r="C100" s="952" t="n"/>
      <c r="D100" s="952" t="n"/>
      <c r="E100" s="952" t="n"/>
      <c r="F100" s="952" t="n"/>
      <c r="G100" s="952" t="n">
        <v>170951</v>
      </c>
      <c r="H100" s="952" t="n">
        <v>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Total Depreciation and impairment Depreciation charge for the year</t>
        </is>
      </c>
      <c r="C101" s="952" t="n"/>
      <c r="D101" s="939" t="n"/>
      <c r="E101" s="939" t="n"/>
      <c r="F101" s="939" t="n"/>
      <c r="G101" s="939" t="n">
        <v>0</v>
      </c>
      <c r="H101" s="939" t="n">
        <v>51004</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Total Depreciation and impairment Disposals</t>
        </is>
      </c>
      <c r="C102" s="952" t="n"/>
      <c r="D102" s="939" t="n"/>
      <c r="E102" s="939" t="n"/>
      <c r="F102" s="939" t="n"/>
      <c r="G102" s="939" t="n">
        <v>0</v>
      </c>
      <c r="H102" s="939" t="n">
        <v>-56529</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Total Depreciation and impairment Transfer</t>
        </is>
      </c>
      <c r="C103" s="103" t="n"/>
      <c r="D103" s="103" t="n"/>
      <c r="E103" s="103" t="n"/>
      <c r="F103" s="103" t="n"/>
      <c r="G103" s="103" t="n">
        <v>0</v>
      </c>
      <c r="H103" s="103" t="n">
        <v>-7</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inlineStr">
        <is>
          <t>Total Depreciation and impairment Exchange differences</t>
        </is>
      </c>
      <c r="C104" s="952" t="n"/>
      <c r="D104" s="952" t="n"/>
      <c r="E104" s="952" t="n"/>
      <c r="F104" s="952" t="n"/>
      <c r="G104" s="952" t="n">
        <v>0</v>
      </c>
      <c r="H104" s="952" t="n">
        <v>-1467</v>
      </c>
      <c r="I104" s="947" t="n"/>
      <c r="K104" s="948" t="n"/>
      <c r="N104" s="105">
        <f>B104</f>
        <v/>
      </c>
      <c r="O104" s="106" t="inlineStr"/>
      <c r="P104" s="106" t="inlineStr"/>
      <c r="Q104" s="106" t="inlineStr"/>
      <c r="R104" s="106" t="inlineStr"/>
      <c r="S104" s="106">
        <f>G104*BS!$B$9</f>
        <v/>
      </c>
      <c r="T104" s="106">
        <f>H104*BS!$B$9</f>
        <v/>
      </c>
      <c r="U104" s="946">
        <f>I104</f>
        <v/>
      </c>
      <c r="V104" s="941" t="n"/>
      <c r="W104" s="941" t="n"/>
    </row>
    <row r="105" customFormat="1" s="79">
      <c r="A105" s="618" t="n"/>
      <c r="B105" s="102" t="inlineStr">
        <is>
          <t>Total Depreciation and impairment At31 M larch 2023</t>
        </is>
      </c>
      <c r="C105" s="952" t="n"/>
      <c r="D105" s="952" t="n"/>
      <c r="E105" s="952" t="n"/>
      <c r="F105" s="952" t="n"/>
      <c r="G105" s="952" t="n">
        <v>0</v>
      </c>
      <c r="H105" s="952" t="n">
        <v>163952</v>
      </c>
      <c r="I105" s="947" t="n"/>
      <c r="K105" s="948" t="n"/>
      <c r="N105" s="105">
        <f>B105</f>
        <v/>
      </c>
      <c r="O105" s="106" t="inlineStr"/>
      <c r="P105" s="106" t="inlineStr"/>
      <c r="Q105" s="106" t="inlineStr"/>
      <c r="R105" s="106" t="inlineStr"/>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B114" t="inlineStr">
        <is>
          <t>Capital work-in- progress Cost or At1 April 2022</t>
        </is>
      </c>
      <c r="G114" t="n">
        <v>8084</v>
      </c>
      <c r="H114" t="n">
        <v>0</v>
      </c>
      <c r="N114">
        <f>B114</f>
        <v/>
      </c>
      <c r="O114" t="inlineStr"/>
      <c r="P114" t="inlineStr"/>
      <c r="Q114" t="inlineStr"/>
      <c r="R114" t="inlineStr"/>
      <c r="S114">
        <f>G114*BS!$B$9</f>
        <v/>
      </c>
      <c r="T114">
        <f>H114*BS!$B$9</f>
        <v/>
      </c>
    </row>
    <row r="115" customFormat="1" s="79">
      <c r="B115" t="inlineStr">
        <is>
          <t>Capital work-in- progress Cost or Additions</t>
        </is>
      </c>
      <c r="G115" t="n">
        <v>0</v>
      </c>
      <c r="H115" t="n">
        <v>3821</v>
      </c>
      <c r="N115">
        <f>B115</f>
        <v/>
      </c>
      <c r="O115" t="inlineStr"/>
      <c r="P115" t="inlineStr"/>
      <c r="Q115" t="inlineStr"/>
      <c r="R115" t="inlineStr"/>
      <c r="S115">
        <f>G115*BS!$B$9</f>
        <v/>
      </c>
      <c r="T115">
        <f>H115*BS!$B$9</f>
        <v/>
      </c>
    </row>
    <row r="116" customFormat="1" s="79">
      <c r="B116" t="inlineStr">
        <is>
          <t>Capital work-in- progress Cost or Disposals</t>
        </is>
      </c>
      <c r="G116" t="n">
        <v>0</v>
      </c>
      <c r="H116" t="n">
        <v>0</v>
      </c>
      <c r="N116">
        <f>B116</f>
        <v/>
      </c>
      <c r="O116" t="inlineStr"/>
      <c r="P116" t="inlineStr"/>
      <c r="Q116" t="inlineStr"/>
      <c r="R116" t="inlineStr"/>
      <c r="S116">
        <f>G116*BS!$B$9</f>
        <v/>
      </c>
      <c r="T116">
        <f>H116*BS!$B$9</f>
        <v/>
      </c>
    </row>
    <row r="117" customFormat="1" s="79">
      <c r="B117" t="inlineStr">
        <is>
          <t>Capital work-in- progress Cost or Transfer</t>
        </is>
      </c>
      <c r="G117" t="n">
        <v>0</v>
      </c>
      <c r="H117" t="n">
        <v>-13</v>
      </c>
      <c r="N117">
        <f>B117</f>
        <v/>
      </c>
      <c r="O117" t="inlineStr"/>
      <c r="P117" t="inlineStr"/>
      <c r="Q117" t="inlineStr"/>
      <c r="R117" t="inlineStr"/>
      <c r="S117">
        <f>G117*BS!$B$9</f>
        <v/>
      </c>
      <c r="T117">
        <f>H117*BS!$B$9</f>
        <v/>
      </c>
    </row>
    <row r="118" customFormat="1" s="79">
      <c r="A118" s="618" t="n"/>
      <c r="B118" s="102" t="inlineStr">
        <is>
          <t>Capital work-in- progress Cost or Exchange</t>
        </is>
      </c>
      <c r="C118" s="939" t="n"/>
      <c r="D118" s="939" t="n"/>
      <c r="E118" s="939" t="n"/>
      <c r="F118" s="939" t="n"/>
      <c r="G118" s="939" t="n">
        <v>0</v>
      </c>
      <c r="H118" s="939" t="n">
        <v>177</v>
      </c>
      <c r="I118" s="945" t="n"/>
      <c r="N118" s="105">
        <f>B118</f>
        <v/>
      </c>
      <c r="O118" s="106" t="inlineStr"/>
      <c r="P118" s="106" t="inlineStr"/>
      <c r="Q118" s="106" t="inlineStr"/>
      <c r="R118" s="106" t="inlineStr"/>
      <c r="S118" s="106">
        <f>G118*BS!$B$9</f>
        <v/>
      </c>
      <c r="T118" s="106">
        <f>H118*BS!$B$9</f>
        <v/>
      </c>
      <c r="U118" s="946">
        <f>I114</f>
        <v/>
      </c>
      <c r="V118" s="927" t="n"/>
      <c r="W118" s="927" t="n"/>
    </row>
    <row r="119" customFormat="1" s="79">
      <c r="A119" s="618" t="n"/>
      <c r="B119" s="102" t="inlineStr">
        <is>
          <t>Capital work-in- progress Cost or At31 March 2023</t>
        </is>
      </c>
      <c r="C119" s="939" t="n"/>
      <c r="D119" s="939" t="n"/>
      <c r="E119" s="939" t="n"/>
      <c r="F119" s="939" t="n"/>
      <c r="G119" s="939" t="n">
        <v>0</v>
      </c>
      <c r="H119" s="939" t="n">
        <v>12069</v>
      </c>
      <c r="I119" s="945" t="n"/>
      <c r="N119" s="105">
        <f>B119</f>
        <v/>
      </c>
      <c r="O119" s="106" t="inlineStr"/>
      <c r="P119" s="106" t="inlineStr"/>
      <c r="Q119" s="106" t="inlineStr"/>
      <c r="R119" s="106" t="inlineStr"/>
      <c r="S119" s="106">
        <f>G119*BS!$B$9</f>
        <v/>
      </c>
      <c r="T119" s="106">
        <f>H119*BS!$B$9</f>
        <v/>
      </c>
      <c r="U119" s="946">
        <f>I115</f>
        <v/>
      </c>
      <c r="V119" s="927" t="n"/>
      <c r="W119" s="927" t="n"/>
    </row>
    <row r="120" customFormat="1" s="79">
      <c r="A120" s="618" t="n"/>
      <c r="B120" s="102" t="inlineStr">
        <is>
          <t>Capital work-in- progress Depreciation and impairment At1 April 2022</t>
        </is>
      </c>
      <c r="C120" s="939" t="n"/>
      <c r="D120" s="939" t="n"/>
      <c r="E120" s="939" t="n"/>
      <c r="F120" s="939" t="n"/>
      <c r="G120" s="939" t="n">
        <v>0</v>
      </c>
      <c r="H120" s="939" t="n">
        <v>0</v>
      </c>
      <c r="I120" s="945" t="n"/>
      <c r="N120" s="105">
        <f>B120</f>
        <v/>
      </c>
      <c r="O120" s="106" t="inlineStr"/>
      <c r="P120" s="106" t="inlineStr"/>
      <c r="Q120" s="106" t="inlineStr"/>
      <c r="R120" s="106" t="inlineStr"/>
      <c r="S120" s="106">
        <f>G120*BS!$B$9</f>
        <v/>
      </c>
      <c r="T120" s="106">
        <f>H120*BS!$B$9</f>
        <v/>
      </c>
      <c r="U120" s="946">
        <f>I116</f>
        <v/>
      </c>
      <c r="V120" s="927" t="n"/>
      <c r="W120" s="927" t="n"/>
    </row>
    <row r="121" customFormat="1" s="79">
      <c r="A121" s="618" t="n"/>
      <c r="B121" s="102" t="inlineStr">
        <is>
          <t>Capital work-in- progress Depreciation and impairment Depreciation charge for the year</t>
        </is>
      </c>
      <c r="C121" s="939" t="n"/>
      <c r="D121" s="939" t="n"/>
      <c r="E121" s="939" t="n"/>
      <c r="F121" s="939" t="n"/>
      <c r="G121" s="939" t="n">
        <v>0</v>
      </c>
      <c r="H121" s="939" t="n">
        <v>0</v>
      </c>
      <c r="I121" s="945" t="n"/>
      <c r="N121" s="105">
        <f>B121</f>
        <v/>
      </c>
      <c r="O121" s="106" t="inlineStr"/>
      <c r="P121" s="106" t="inlineStr"/>
      <c r="Q121" s="106" t="inlineStr"/>
      <c r="R121" s="106" t="inlineStr"/>
      <c r="S121" s="106">
        <f>G121*BS!$B$9</f>
        <v/>
      </c>
      <c r="T121" s="106">
        <f>H121*BS!$B$9</f>
        <v/>
      </c>
      <c r="U121" s="946">
        <f>I117</f>
        <v/>
      </c>
      <c r="V121" s="927" t="n"/>
      <c r="W121" s="927" t="n"/>
    </row>
    <row r="122" customFormat="1" s="79">
      <c r="A122" s="618" t="n"/>
      <c r="B122" s="102" t="inlineStr">
        <is>
          <t>Capital work-in- progress Depreciation and impairment Disposals</t>
        </is>
      </c>
      <c r="C122" s="939" t="n"/>
      <c r="D122" s="939" t="n"/>
      <c r="E122" s="939" t="n"/>
      <c r="F122" s="939" t="n"/>
      <c r="G122" s="939" t="n">
        <v>0</v>
      </c>
      <c r="H122" s="939" t="n">
        <v>0</v>
      </c>
      <c r="I122" s="945" t="n"/>
      <c r="N122" s="105">
        <f>B122</f>
        <v/>
      </c>
      <c r="O122" s="106" t="inlineStr"/>
      <c r="P122" s="106" t="inlineStr"/>
      <c r="Q122" s="106" t="inlineStr"/>
      <c r="R122" s="106" t="inlineStr"/>
      <c r="S122" s="106">
        <f>G122*BS!$B$9</f>
        <v/>
      </c>
      <c r="T122" s="106">
        <f>H122*BS!$B$9</f>
        <v/>
      </c>
      <c r="U122" s="946">
        <f>I118</f>
        <v/>
      </c>
      <c r="V122" s="927" t="n"/>
      <c r="W122" s="927" t="n"/>
    </row>
    <row r="123" customFormat="1" s="79">
      <c r="A123" s="618" t="n"/>
      <c r="B123" s="102" t="inlineStr">
        <is>
          <t>Capital work-in- progress Depreciation and impairment Transfer</t>
        </is>
      </c>
      <c r="C123" s="103" t="n"/>
      <c r="D123" s="103" t="n"/>
      <c r="E123" s="103" t="n"/>
      <c r="F123" s="103" t="n"/>
      <c r="G123" s="103" t="n">
        <v>0</v>
      </c>
      <c r="H123" s="103" t="n">
        <v>0</v>
      </c>
      <c r="I123" s="945" t="n"/>
      <c r="N123" s="105">
        <f>B123</f>
        <v/>
      </c>
      <c r="O123" s="106" t="inlineStr"/>
      <c r="P123" s="106" t="inlineStr"/>
      <c r="Q123" s="106" t="inlineStr"/>
      <c r="R123" s="106" t="inlineStr"/>
      <c r="S123" s="106">
        <f>G123*BS!$B$9</f>
        <v/>
      </c>
      <c r="T123" s="106">
        <f>H123*BS!$B$9</f>
        <v/>
      </c>
      <c r="U123" s="946">
        <f>I119</f>
        <v/>
      </c>
      <c r="V123" s="927" t="n"/>
      <c r="W123" s="927" t="n"/>
    </row>
    <row r="124" customFormat="1" s="79">
      <c r="A124" s="618" t="n"/>
      <c r="B124" s="102" t="inlineStr">
        <is>
          <t>Capital work-in- progress Depreciation and impairment Exchange differences</t>
        </is>
      </c>
      <c r="C124" s="939" t="n"/>
      <c r="D124" s="939" t="n"/>
      <c r="E124" s="939" t="n"/>
      <c r="F124" s="939" t="n"/>
      <c r="G124" s="939" t="n">
        <v>0</v>
      </c>
      <c r="H124" s="939" t="n">
        <v>0</v>
      </c>
      <c r="I124" s="945" t="n"/>
      <c r="N124" s="105">
        <f>B124</f>
        <v/>
      </c>
      <c r="O124" s="106" t="inlineStr"/>
      <c r="P124" s="106" t="inlineStr"/>
      <c r="Q124" s="106" t="inlineStr"/>
      <c r="R124" s="106" t="inlineStr"/>
      <c r="S124" s="106">
        <f>G124*BS!$B$9</f>
        <v/>
      </c>
      <c r="T124" s="106">
        <f>H124*BS!$B$9</f>
        <v/>
      </c>
      <c r="U124" s="946">
        <f>I120</f>
        <v/>
      </c>
      <c r="V124" s="927" t="n"/>
      <c r="W124" s="927" t="n"/>
    </row>
    <row r="125" customFormat="1" s="79">
      <c r="A125" s="618" t="n"/>
      <c r="B125" s="102" t="inlineStr">
        <is>
          <t>Capital work-in- progress Depreciation and impairment At31 M larch 2023</t>
        </is>
      </c>
      <c r="C125" s="939" t="n"/>
      <c r="D125" s="939" t="n"/>
      <c r="E125" s="939" t="n"/>
      <c r="F125" s="939" t="n"/>
      <c r="G125" s="939" t="n">
        <v>0</v>
      </c>
      <c r="H125" s="939" t="n">
        <v>0</v>
      </c>
      <c r="I125" s="945" t="n"/>
      <c r="N125" s="105">
        <f>B125</f>
        <v/>
      </c>
      <c r="O125" s="106" t="inlineStr"/>
      <c r="P125" s="106" t="inlineStr"/>
      <c r="Q125" s="106" t="inlineStr"/>
      <c r="R125" s="106" t="inlineStr"/>
      <c r="S125" s="106">
        <f>G125*BS!$B$9</f>
        <v/>
      </c>
      <c r="T125" s="106">
        <f>H125*BS!$B$9</f>
        <v/>
      </c>
      <c r="U125" s="946">
        <f>I121</f>
        <v/>
      </c>
      <c r="V125" s="927" t="n"/>
      <c r="W125" s="927" t="n"/>
    </row>
    <row r="126" customFormat="1" s="154">
      <c r="A126" s="618" t="n"/>
      <c r="B126" s="102" t="inlineStr">
        <is>
          <t>Capital work-in- progress Net book value At31 March 2022</t>
        </is>
      </c>
      <c r="C126" s="939" t="n"/>
      <c r="D126" s="939" t="n"/>
      <c r="E126" s="939" t="n"/>
      <c r="F126" s="939" t="n"/>
      <c r="G126" s="939" t="n">
        <v>8084</v>
      </c>
      <c r="H126" s="939" t="n">
        <v>0</v>
      </c>
      <c r="I126" s="945" t="n"/>
      <c r="N126" s="105">
        <f>B126</f>
        <v/>
      </c>
      <c r="O126" s="106" t="inlineStr"/>
      <c r="P126" s="106" t="inlineStr"/>
      <c r="Q126" s="106" t="inlineStr"/>
      <c r="R126" s="106" t="inlineStr"/>
      <c r="S126" s="106">
        <f>G126*BS!$B$9</f>
        <v/>
      </c>
      <c r="T126" s="106">
        <f>H126*BS!$B$9</f>
        <v/>
      </c>
      <c r="U126" s="946">
        <f>I122</f>
        <v/>
      </c>
      <c r="V126" s="927" t="n"/>
      <c r="W126" s="927" t="n"/>
    </row>
    <row r="127" customFormat="1" s="79">
      <c r="A127" s="618" t="n"/>
      <c r="B127" s="102" t="inlineStr">
        <is>
          <t>Capital work-in- progress Net book value At31 March 2023</t>
        </is>
      </c>
      <c r="C127" s="939" t="n"/>
      <c r="D127" s="939" t="n"/>
      <c r="E127" s="939" t="n"/>
      <c r="F127" s="939" t="n"/>
      <c r="G127" s="939" t="n">
        <v>0</v>
      </c>
      <c r="H127" s="939" t="n">
        <v>12069</v>
      </c>
      <c r="I127" s="945" t="n"/>
      <c r="N127" s="105">
        <f>B127</f>
        <v/>
      </c>
      <c r="O127" s="106" t="inlineStr"/>
      <c r="P127" s="106" t="inlineStr"/>
      <c r="Q127" s="106" t="inlineStr"/>
      <c r="R127" s="106" t="inlineStr"/>
      <c r="S127" s="106">
        <f>G127*BS!$B$9</f>
        <v/>
      </c>
      <c r="T127" s="106">
        <f>H127*BS!$B$9</f>
        <v/>
      </c>
      <c r="U127" s="946">
        <f>I123</f>
        <v/>
      </c>
      <c r="V127" s="927" t="n"/>
      <c r="W127" s="927" t="n"/>
    </row>
    <row r="128" customFormat="1" s="117">
      <c r="A128" s="618" t="n"/>
      <c r="B128" s="102" t="n"/>
      <c r="C128" s="939" t="n"/>
      <c r="D128" s="939" t="n"/>
      <c r="E128" s="939" t="n"/>
      <c r="F128" s="939" t="n"/>
      <c r="G128" s="939" t="n"/>
      <c r="H128" s="939" t="n"/>
      <c r="I128" s="945" t="n"/>
      <c r="N128" s="105" t="inlineStr"/>
      <c r="O128" s="106" t="inlineStr"/>
      <c r="P128" s="106" t="inlineStr"/>
      <c r="Q128" s="106" t="inlineStr"/>
      <c r="R128" s="106" t="inlineStr"/>
      <c r="S128" s="106" t="inlineStr"/>
      <c r="T128" s="106" t="inlineStr"/>
      <c r="U128" s="946">
        <f>I124</f>
        <v/>
      </c>
      <c r="V128" s="927" t="n"/>
      <c r="W128" s="927" t="n"/>
    </row>
    <row r="129" customFormat="1" s="117">
      <c r="A129" s="618" t="n"/>
      <c r="B129" s="102" t="n"/>
      <c r="C129" s="939" t="n"/>
      <c r="D129" s="939" t="n"/>
      <c r="E129" s="939" t="n"/>
      <c r="F129" s="939" t="n"/>
      <c r="G129" s="939" t="n"/>
      <c r="H129" s="939" t="n"/>
      <c r="I129" s="945" t="n"/>
      <c r="N129" s="105" t="inlineStr"/>
      <c r="O129" s="106" t="inlineStr"/>
      <c r="P129" s="106" t="inlineStr"/>
      <c r="Q129" s="106" t="inlineStr"/>
      <c r="R129" s="106" t="inlineStr"/>
      <c r="S129" s="106" t="inlineStr"/>
      <c r="T129" s="106" t="inlineStr"/>
      <c r="U129" s="107" t="n"/>
      <c r="V129" s="927" t="n"/>
      <c r="W129" s="927" t="n"/>
    </row>
    <row r="130" customFormat="1" s="117">
      <c r="A130" s="618" t="inlineStr">
        <is>
          <t>K17</t>
        </is>
      </c>
      <c r="B130" s="96" t="inlineStr">
        <is>
          <t>Total</t>
        </is>
      </c>
      <c r="C130" s="940">
        <f>SUM(INDIRECT(ADDRESS(MATCH("K16",$A:$A,0)+1,COLUMN(C$12),4)&amp;":"&amp;ADDRESS(MATCH("K17",$A:$A,0)-1,COLUMN(C$12),4)))</f>
        <v/>
      </c>
      <c r="D130" s="940">
        <f>SUM(INDIRECT(ADDRESS(MATCH("K16",$A:$A,0)+1,COLUMN(D$12),4)&amp;":"&amp;ADDRESS(MATCH("K17",$A:$A,0)-1,COLUMN(D$12),4)))</f>
        <v/>
      </c>
      <c r="E130" s="940">
        <f>SUM(INDIRECT(ADDRESS(MATCH("K16",$A:$A,0)+1,COLUMN(E$12),4)&amp;":"&amp;ADDRESS(MATCH("K17",$A:$A,0)-1,COLUMN(E$12),4)))</f>
        <v/>
      </c>
      <c r="F130" s="940">
        <f>SUM(INDIRECT(ADDRESS(MATCH("K16",$A:$A,0)+1,COLUMN(F$12),4)&amp;":"&amp;ADDRESS(MATCH("K17",$A:$A,0)-1,COLUMN(F$12),4)))</f>
        <v/>
      </c>
      <c r="G130" s="940">
        <f>SUM(INDIRECT(ADDRESS(MATCH("K16",$A:$A,0)+1,COLUMN(G$12),4)&amp;":"&amp;ADDRESS(MATCH("K17",$A:$A,0)-1,COLUMN(G$12),4)))</f>
        <v/>
      </c>
      <c r="H130" s="940">
        <f>SUM(INDIRECT(ADDRESS(MATCH("K16",$A:$A,0)+1,COLUMN(H$12),4)&amp;":"&amp;ADDRESS(MATCH("K17",$A:$A,0)-1,COLUMN(H$12),4)))</f>
        <v/>
      </c>
      <c r="I130" s="934" t="n"/>
      <c r="J130" s="79" t="n"/>
      <c r="K130" s="79" t="n"/>
      <c r="L130" s="79" t="n"/>
      <c r="M130" s="79" t="n"/>
      <c r="N130" s="114">
        <f>B130</f>
        <v/>
      </c>
      <c r="O130" s="115">
        <f>C130*BS!$B$9</f>
        <v/>
      </c>
      <c r="P130" s="115">
        <f>D130*BS!$B$9</f>
        <v/>
      </c>
      <c r="Q130" s="115">
        <f>E130*BS!$B$9</f>
        <v/>
      </c>
      <c r="R130" s="115">
        <f>F130*BS!$B$9</f>
        <v/>
      </c>
      <c r="S130" s="115">
        <f>G130*BS!$B$9</f>
        <v/>
      </c>
      <c r="T130" s="115">
        <f>H130*BS!$B$9</f>
        <v/>
      </c>
      <c r="U130" s="935">
        <f>I126</f>
        <v/>
      </c>
      <c r="V130" s="941" t="n"/>
      <c r="W130" s="941" t="n"/>
      <c r="X130" s="79" t="n"/>
      <c r="Y130" s="79" t="n"/>
      <c r="Z130" s="79" t="n"/>
      <c r="AA130" s="79" t="n"/>
      <c r="AB130" s="79" t="n"/>
      <c r="AC130" s="79" t="n"/>
      <c r="AD130" s="79" t="n"/>
      <c r="AE130" s="79" t="n"/>
      <c r="AF130" s="79" t="n"/>
      <c r="AG130" s="79" t="n"/>
      <c r="AH130" s="79" t="n"/>
      <c r="AI130" s="79" t="n"/>
      <c r="AJ130" s="79" t="n"/>
      <c r="AK130" s="79" t="n"/>
      <c r="AL130" s="79" t="n"/>
      <c r="AM130" s="79" t="n"/>
      <c r="AN130" s="79" t="n"/>
      <c r="AO130" s="79" t="n"/>
      <c r="AP130" s="79" t="n"/>
      <c r="AQ130" s="79" t="n"/>
      <c r="AR130" s="79" t="n"/>
      <c r="AS130" s="79" t="n"/>
      <c r="AT130" s="79" t="n"/>
      <c r="AU130" s="79" t="n"/>
      <c r="AV130" s="79" t="n"/>
      <c r="AW130" s="79" t="n"/>
      <c r="AX130" s="79" t="n"/>
      <c r="AY130" s="79" t="n"/>
      <c r="AZ130" s="79" t="n"/>
      <c r="BA130" s="79" t="n"/>
      <c r="BB130" s="79" t="n"/>
      <c r="BC130" s="79" t="n"/>
      <c r="BD130" s="79" t="n"/>
      <c r="BE130" s="79" t="n"/>
      <c r="BF130" s="79" t="n"/>
      <c r="BG130" s="79" t="n"/>
      <c r="BH130" s="79" t="n"/>
      <c r="BI130" s="79" t="n"/>
      <c r="BJ130" s="79" t="n"/>
      <c r="BK130" s="79" t="n"/>
      <c r="BL130" s="79" t="n"/>
      <c r="BM130" s="79" t="n"/>
      <c r="BN130" s="79" t="n"/>
      <c r="BO130" s="79" t="n"/>
      <c r="BP130" s="79" t="n"/>
      <c r="BQ130" s="79" t="n"/>
      <c r="BR130" s="79" t="n"/>
      <c r="BS130" s="79" t="n"/>
      <c r="BT130" s="79" t="n"/>
      <c r="BU130" s="79" t="n"/>
      <c r="BV130" s="79" t="n"/>
      <c r="BW130" s="79" t="n"/>
      <c r="BX130" s="79" t="n"/>
      <c r="BY130" s="79" t="n"/>
      <c r="BZ130" s="79" t="n"/>
      <c r="CA130" s="79" t="n"/>
      <c r="CB130" s="79" t="n"/>
      <c r="CC130" s="79" t="n"/>
      <c r="CD130" s="79" t="n"/>
      <c r="CE130" s="79" t="n"/>
      <c r="CF130" s="79" t="n"/>
      <c r="CG130" s="79" t="n"/>
      <c r="CH130" s="79" t="n"/>
      <c r="CI130" s="79" t="n"/>
      <c r="CJ130" s="79" t="n"/>
      <c r="CK130" s="79" t="n"/>
      <c r="CL130" s="79" t="n"/>
      <c r="CM130" s="79" t="n"/>
      <c r="CN130" s="79" t="n"/>
      <c r="CO130" s="79" t="n"/>
      <c r="CP130" s="79" t="n"/>
      <c r="CQ130" s="79" t="n"/>
      <c r="CR130" s="79" t="n"/>
      <c r="CS130" s="79" t="n"/>
      <c r="CT130" s="79" t="n"/>
      <c r="CU130" s="79" t="n"/>
      <c r="CV130" s="79" t="n"/>
      <c r="CW130" s="79" t="n"/>
      <c r="CX130" s="79" t="n"/>
      <c r="CY130" s="79" t="n"/>
      <c r="CZ130" s="79" t="n"/>
      <c r="DA130" s="79" t="n"/>
      <c r="DB130" s="79" t="n"/>
      <c r="DC130" s="79" t="n"/>
      <c r="DD130" s="79" t="n"/>
      <c r="DE130" s="79" t="n"/>
      <c r="DF130" s="79" t="n"/>
      <c r="DG130" s="79" t="n"/>
      <c r="DH130" s="79" t="n"/>
      <c r="DI130" s="79" t="n"/>
      <c r="DJ130" s="79" t="n"/>
      <c r="DK130" s="79" t="n"/>
      <c r="DL130" s="79" t="n"/>
      <c r="DM130" s="79" t="n"/>
      <c r="DN130" s="79" t="n"/>
      <c r="DO130" s="79" t="n"/>
      <c r="DP130" s="79" t="n"/>
      <c r="DQ130" s="79" t="n"/>
      <c r="DR130" s="79" t="n"/>
      <c r="DS130" s="79" t="n"/>
      <c r="DT130" s="79" t="n"/>
      <c r="DU130" s="79" t="n"/>
      <c r="DV130" s="79" t="n"/>
      <c r="DW130" s="79" t="n"/>
      <c r="DX130" s="79" t="n"/>
      <c r="DY130" s="79" t="n"/>
      <c r="DZ130" s="79" t="n"/>
      <c r="EA130" s="79" t="n"/>
      <c r="EB130" s="79" t="n"/>
      <c r="EC130" s="79" t="n"/>
      <c r="ED130" s="79" t="n"/>
      <c r="EE130" s="79" t="n"/>
      <c r="EF130" s="79" t="n"/>
      <c r="EG130" s="79" t="n"/>
      <c r="EH130" s="79" t="n"/>
      <c r="EI130" s="79" t="n"/>
      <c r="EJ130" s="79" t="n"/>
      <c r="EK130" s="79" t="n"/>
      <c r="EL130" s="79" t="n"/>
      <c r="EM130" s="79" t="n"/>
      <c r="EN130" s="79" t="n"/>
      <c r="EO130" s="79" t="n"/>
      <c r="EP130" s="79" t="n"/>
      <c r="EQ130" s="79" t="n"/>
      <c r="ER130" s="79" t="n"/>
      <c r="ES130" s="79" t="n"/>
      <c r="ET130" s="79" t="n"/>
      <c r="EU130" s="79" t="n"/>
      <c r="EV130" s="79" t="n"/>
      <c r="EW130" s="79" t="n"/>
      <c r="EX130" s="79" t="n"/>
      <c r="EY130" s="79" t="n"/>
      <c r="EZ130" s="79" t="n"/>
      <c r="FA130" s="79" t="n"/>
      <c r="FB130" s="79" t="n"/>
      <c r="FC130" s="79" t="n"/>
      <c r="FD130" s="79" t="n"/>
      <c r="FE130" s="79" t="n"/>
      <c r="FF130" s="79" t="n"/>
      <c r="FG130" s="79" t="n"/>
      <c r="FH130" s="79" t="n"/>
      <c r="FI130" s="79" t="n"/>
      <c r="FJ130" s="79" t="n"/>
      <c r="FK130" s="79" t="n"/>
      <c r="FL130" s="79" t="n"/>
      <c r="FM130" s="79" t="n"/>
      <c r="FN130" s="79" t="n"/>
      <c r="FO130" s="79" t="n"/>
      <c r="FP130" s="79" t="n"/>
      <c r="FQ130" s="79" t="n"/>
      <c r="FR130" s="79" t="n"/>
      <c r="FS130" s="79" t="n"/>
      <c r="FT130" s="79" t="n"/>
      <c r="FU130" s="79" t="n"/>
      <c r="FV130" s="79" t="n"/>
      <c r="FW130" s="79" t="n"/>
      <c r="FX130" s="79" t="n"/>
      <c r="FY130" s="79" t="n"/>
      <c r="FZ130" s="79" t="n"/>
      <c r="GA130" s="79" t="n"/>
      <c r="GB130" s="79" t="n"/>
      <c r="GC130" s="79" t="n"/>
      <c r="GD130" s="79" t="n"/>
      <c r="GE130" s="79" t="n"/>
      <c r="GF130" s="79" t="n"/>
      <c r="GG130" s="79" t="n"/>
      <c r="GH130" s="79" t="n"/>
      <c r="GI130" s="79" t="n"/>
      <c r="GJ130" s="79" t="n"/>
      <c r="GK130" s="79" t="n"/>
      <c r="GL130" s="79" t="n"/>
      <c r="GM130" s="79" t="n"/>
      <c r="GN130" s="79" t="n"/>
      <c r="GO130" s="79" t="n"/>
      <c r="GP130" s="79" t="n"/>
      <c r="GQ130" s="79" t="n"/>
      <c r="GR130" s="79" t="n"/>
      <c r="GS130" s="79" t="n"/>
      <c r="GT130" s="79" t="n"/>
      <c r="GU130" s="79" t="n"/>
      <c r="GV130" s="79" t="n"/>
      <c r="GW130" s="79" t="n"/>
      <c r="GX130" s="79" t="n"/>
      <c r="GY130" s="79" t="n"/>
      <c r="GZ130" s="79" t="n"/>
      <c r="HA130" s="79" t="n"/>
      <c r="HB130" s="79" t="n"/>
      <c r="HC130" s="79" t="n"/>
      <c r="HD130" s="79" t="n"/>
      <c r="HE130" s="79" t="n"/>
      <c r="HF130" s="79" t="n"/>
      <c r="HG130" s="79" t="n"/>
      <c r="HH130" s="79" t="n"/>
      <c r="HI130" s="79" t="n"/>
      <c r="HJ130" s="79" t="n"/>
      <c r="HK130" s="79" t="n"/>
      <c r="HL130" s="79" t="n"/>
      <c r="HM130" s="79" t="n"/>
      <c r="HN130" s="79" t="n"/>
      <c r="HO130" s="79" t="n"/>
      <c r="HP130" s="79" t="n"/>
      <c r="HQ130" s="79" t="n"/>
      <c r="HR130" s="79" t="n"/>
      <c r="HS130" s="79" t="n"/>
      <c r="HT130" s="79" t="n"/>
      <c r="HU130" s="79" t="n"/>
      <c r="HV130" s="79" t="n"/>
      <c r="HW130" s="79" t="n"/>
      <c r="HX130" s="79" t="n"/>
      <c r="HY130" s="79" t="n"/>
      <c r="HZ130" s="79" t="n"/>
      <c r="IA130" s="79" t="n"/>
      <c r="IB130" s="79" t="n"/>
      <c r="IC130" s="79" t="n"/>
      <c r="ID130" s="79" t="n"/>
      <c r="IE130" s="79" t="n"/>
      <c r="IF130" s="79" t="n"/>
      <c r="IG130" s="79" t="n"/>
      <c r="IH130" s="79" t="n"/>
      <c r="II130" s="79" t="n"/>
      <c r="IJ130" s="79" t="n"/>
      <c r="IK130" s="79" t="n"/>
      <c r="IL130" s="79" t="n"/>
      <c r="IM130" s="79" t="n"/>
      <c r="IN130" s="79" t="n"/>
      <c r="IO130" s="79" t="n"/>
      <c r="IP130" s="79" t="n"/>
      <c r="IQ130" s="79" t="n"/>
      <c r="IR130" s="79" t="n"/>
      <c r="IS130" s="79" t="n"/>
      <c r="IT130" s="79" t="n"/>
      <c r="IU130" s="79" t="n"/>
      <c r="IV130" s="79" t="n"/>
      <c r="IW130" s="79" t="n"/>
      <c r="IX130" s="79" t="n"/>
      <c r="IY130" s="79" t="n"/>
      <c r="IZ130" s="79" t="n"/>
      <c r="JA130" s="79" t="n"/>
      <c r="JB130" s="79" t="n"/>
      <c r="JC130" s="79" t="n"/>
      <c r="JD130" s="79" t="n"/>
      <c r="JE130" s="79" t="n"/>
      <c r="JF130" s="79" t="n"/>
      <c r="JG130" s="79" t="n"/>
      <c r="JH130" s="79" t="n"/>
      <c r="JI130" s="79" t="n"/>
      <c r="JJ130" s="79" t="n"/>
      <c r="JK130" s="79" t="n"/>
      <c r="JL130" s="79" t="n"/>
      <c r="JM130" s="79" t="n"/>
      <c r="JN130" s="79" t="n"/>
      <c r="JO130" s="79" t="n"/>
      <c r="JP130" s="79" t="n"/>
      <c r="JQ130" s="79" t="n"/>
      <c r="JR130" s="79" t="n"/>
      <c r="JS130" s="79" t="n"/>
      <c r="JT130" s="79" t="n"/>
      <c r="JU130" s="79" t="n"/>
      <c r="JV130" s="79" t="n"/>
      <c r="JW130" s="79" t="n"/>
      <c r="JX130" s="79" t="n"/>
      <c r="JY130" s="79" t="n"/>
      <c r="JZ130" s="79" t="n"/>
      <c r="KA130" s="79" t="n"/>
      <c r="KB130" s="79" t="n"/>
      <c r="KC130" s="79" t="n"/>
      <c r="KD130" s="79" t="n"/>
      <c r="KE130" s="79" t="n"/>
      <c r="KF130" s="79" t="n"/>
      <c r="KG130" s="79" t="n"/>
      <c r="KH130" s="79" t="n"/>
      <c r="KI130" s="79" t="n"/>
      <c r="KJ130" s="79" t="n"/>
      <c r="KK130" s="79" t="n"/>
      <c r="KL130" s="79" t="n"/>
      <c r="KM130" s="79" t="n"/>
      <c r="KN130" s="79" t="n"/>
      <c r="KO130" s="79" t="n"/>
      <c r="KP130" s="79" t="n"/>
      <c r="KQ130" s="79" t="n"/>
      <c r="KR130" s="79" t="n"/>
      <c r="KS130" s="79" t="n"/>
      <c r="KT130" s="79" t="n"/>
      <c r="KU130" s="79" t="n"/>
      <c r="KV130" s="79" t="n"/>
      <c r="KW130" s="79" t="n"/>
      <c r="KX130" s="79" t="n"/>
      <c r="KY130" s="79" t="n"/>
      <c r="KZ130" s="79" t="n"/>
      <c r="LA130" s="79" t="n"/>
      <c r="LB130" s="79" t="n"/>
      <c r="LC130" s="79" t="n"/>
      <c r="LD130" s="79" t="n"/>
      <c r="LE130" s="79" t="n"/>
      <c r="LF130" s="79" t="n"/>
      <c r="LG130" s="79" t="n"/>
      <c r="LH130" s="79" t="n"/>
      <c r="LI130" s="79" t="n"/>
      <c r="LJ130" s="79" t="n"/>
      <c r="LK130" s="79" t="n"/>
      <c r="LL130" s="79" t="n"/>
      <c r="LM130" s="79" t="n"/>
      <c r="LN130" s="79" t="n"/>
      <c r="LO130" s="79" t="n"/>
      <c r="LP130" s="79" t="n"/>
      <c r="LQ130" s="79" t="n"/>
      <c r="LR130" s="79" t="n"/>
      <c r="LS130" s="79" t="n"/>
    </row>
    <row r="131" customFormat="1" s="79">
      <c r="A131" s="618" t="n"/>
      <c r="B131" s="102" t="n"/>
      <c r="C131" s="939" t="n"/>
      <c r="D131" s="939" t="n"/>
      <c r="E131" s="939" t="n"/>
      <c r="F131" s="939" t="n"/>
      <c r="G131" s="939" t="n"/>
      <c r="H131" s="939" t="n"/>
      <c r="I131" s="928" t="n"/>
      <c r="N131" s="105" t="inlineStr"/>
      <c r="O131" s="106" t="inlineStr"/>
      <c r="P131" s="106" t="inlineStr"/>
      <c r="Q131" s="106" t="inlineStr"/>
      <c r="R131" s="106" t="inlineStr"/>
      <c r="S131" s="106" t="inlineStr"/>
      <c r="T131" s="106" t="inlineStr"/>
      <c r="U131" s="107" t="n"/>
      <c r="V131" s="927" t="n"/>
      <c r="W131" s="927" t="n"/>
    </row>
    <row r="132" customFormat="1" s="117">
      <c r="A132" s="618" t="inlineStr">
        <is>
          <t>K18</t>
        </is>
      </c>
      <c r="B132" s="96" t="inlineStr">
        <is>
          <t>Goodwill</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I128</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Software  None At31 March 2022</t>
        </is>
      </c>
      <c r="G133" t="n">
        <v>10877</v>
      </c>
      <c r="H133" t="n">
        <v>0</v>
      </c>
      <c r="N133">
        <f>B133</f>
        <v/>
      </c>
      <c r="O133" t="inlineStr"/>
      <c r="P133" t="inlineStr"/>
      <c r="Q133" t="inlineStr"/>
      <c r="R133" t="inlineStr"/>
      <c r="S133">
        <f>G133*BS!$B$9</f>
        <v/>
      </c>
      <c r="T133">
        <f>H133*BS!$B$9</f>
        <v/>
      </c>
    </row>
    <row r="134" customFormat="1" s="79">
      <c r="B134" t="inlineStr">
        <is>
          <t>Software  None Additions</t>
        </is>
      </c>
      <c r="G134" t="n">
        <v>0</v>
      </c>
      <c r="H134" t="n">
        <v>541</v>
      </c>
      <c r="N134">
        <f>B134</f>
        <v/>
      </c>
      <c r="O134" t="inlineStr"/>
      <c r="P134" t="inlineStr"/>
      <c r="Q134" t="inlineStr"/>
      <c r="R134" t="inlineStr"/>
      <c r="S134">
        <f>G134*BS!$B$9</f>
        <v/>
      </c>
      <c r="T134">
        <f>H134*BS!$B$9</f>
        <v/>
      </c>
    </row>
    <row r="135" customFormat="1" s="79">
      <c r="B135" t="inlineStr">
        <is>
          <t>Software  None Disposal</t>
        </is>
      </c>
      <c r="G135" t="n">
        <v>0</v>
      </c>
      <c r="H135" t="n">
        <v>-389</v>
      </c>
      <c r="N135">
        <f>B135</f>
        <v/>
      </c>
      <c r="O135" t="inlineStr"/>
      <c r="P135" t="inlineStr"/>
      <c r="Q135" t="inlineStr"/>
      <c r="R135" t="inlineStr"/>
      <c r="S135">
        <f>G135*BS!$B$9</f>
        <v/>
      </c>
      <c r="T135">
        <f>H135*BS!$B$9</f>
        <v/>
      </c>
    </row>
    <row r="136" customFormat="1" s="79">
      <c r="B136" t="inlineStr">
        <is>
          <t>Software  None Exchange differences</t>
        </is>
      </c>
      <c r="G136" t="n">
        <v>0</v>
      </c>
      <c r="H136" t="n">
        <v>-44</v>
      </c>
      <c r="N136">
        <f>B136</f>
        <v/>
      </c>
      <c r="O136" t="inlineStr"/>
      <c r="P136" t="inlineStr"/>
      <c r="Q136" t="inlineStr"/>
      <c r="R136" t="inlineStr"/>
      <c r="S136">
        <f>G136*BS!$B$9</f>
        <v/>
      </c>
      <c r="T136">
        <f>H136*BS!$B$9</f>
        <v/>
      </c>
    </row>
    <row r="137" customFormat="1" s="79">
      <c r="B137" t="inlineStr">
        <is>
          <t>Software  None At31 March 2023</t>
        </is>
      </c>
      <c r="G137" t="n">
        <v>0</v>
      </c>
      <c r="H137" t="n">
        <v>10985</v>
      </c>
      <c r="N137">
        <f>B137</f>
        <v/>
      </c>
      <c r="O137" t="inlineStr"/>
      <c r="P137" t="inlineStr"/>
      <c r="Q137" t="inlineStr"/>
      <c r="R137" t="inlineStr"/>
      <c r="S137">
        <f>G137*BS!$B$9</f>
        <v/>
      </c>
      <c r="T137">
        <f>H137*BS!$B$9</f>
        <v/>
      </c>
    </row>
    <row r="138" customFormat="1" s="79">
      <c r="B138" t="inlineStr">
        <is>
          <t>Software  Amortisation and impairment At31 March 2022</t>
        </is>
      </c>
      <c r="G138" t="n">
        <v>-10043</v>
      </c>
      <c r="H138" t="n">
        <v>0</v>
      </c>
      <c r="N138">
        <f>B138</f>
        <v/>
      </c>
      <c r="O138" t="inlineStr"/>
      <c r="P138" t="inlineStr"/>
      <c r="Q138" t="inlineStr"/>
      <c r="R138" t="inlineStr"/>
      <c r="S138">
        <f>G138*BS!$B$9</f>
        <v/>
      </c>
      <c r="T138">
        <f>H138*BS!$B$9</f>
        <v/>
      </c>
    </row>
    <row r="139" customFormat="1" s="79">
      <c r="B139" t="inlineStr">
        <is>
          <t>Software  Amortisation and impairment Amortisation</t>
        </is>
      </c>
      <c r="G139" t="n">
        <v>0</v>
      </c>
      <c r="H139" t="n">
        <v>-412</v>
      </c>
      <c r="N139">
        <f>B139</f>
        <v/>
      </c>
      <c r="O139" t="inlineStr"/>
      <c r="P139" t="inlineStr"/>
      <c r="Q139" t="inlineStr"/>
      <c r="R139" t="inlineStr"/>
      <c r="S139">
        <f>G139*BS!$B$9</f>
        <v/>
      </c>
      <c r="T139">
        <f>H139*BS!$B$9</f>
        <v/>
      </c>
    </row>
    <row r="140" customFormat="1" s="79">
      <c r="B140" t="inlineStr">
        <is>
          <t>Software  Amortisation and impairment Disposal</t>
        </is>
      </c>
      <c r="G140" t="n">
        <v>0</v>
      </c>
      <c r="H140" t="n">
        <v>362</v>
      </c>
      <c r="N140">
        <f>B140</f>
        <v/>
      </c>
      <c r="O140" t="inlineStr"/>
      <c r="P140" t="inlineStr"/>
      <c r="Q140" t="inlineStr"/>
      <c r="R140" t="inlineStr"/>
      <c r="S140">
        <f>G140*BS!$B$9</f>
        <v/>
      </c>
      <c r="T140">
        <f>H140*BS!$B$9</f>
        <v/>
      </c>
    </row>
    <row r="141" customFormat="1" s="79">
      <c r="B141" t="inlineStr">
        <is>
          <t>Software  Amortisation and impairment Transfer</t>
        </is>
      </c>
      <c r="G141" t="n">
        <v>0</v>
      </c>
      <c r="H141" t="n">
        <v>-7</v>
      </c>
      <c r="N141">
        <f>B141</f>
        <v/>
      </c>
      <c r="O141" t="inlineStr"/>
      <c r="P141" t="inlineStr"/>
      <c r="Q141" t="inlineStr"/>
      <c r="R141" t="inlineStr"/>
      <c r="S141">
        <f>G141*BS!$B$9</f>
        <v/>
      </c>
      <c r="T141">
        <f>H141*BS!$B$9</f>
        <v/>
      </c>
    </row>
    <row r="142" customFormat="1" s="79">
      <c r="B142" t="inlineStr">
        <is>
          <t>Software  Amortisation and impairment Exchange differences</t>
        </is>
      </c>
      <c r="G142" t="n">
        <v>0</v>
      </c>
      <c r="H142" t="n">
        <v>41</v>
      </c>
      <c r="N142">
        <f>B142</f>
        <v/>
      </c>
      <c r="O142" t="inlineStr"/>
      <c r="P142" t="inlineStr"/>
      <c r="Q142" t="inlineStr"/>
      <c r="R142" t="inlineStr"/>
      <c r="S142">
        <f>G142*BS!$B$9</f>
        <v/>
      </c>
      <c r="T142">
        <f>H142*BS!$B$9</f>
        <v/>
      </c>
    </row>
    <row r="143" customFormat="1" s="79">
      <c r="B143" t="inlineStr">
        <is>
          <t>Software  Amortisation and impairment At31 March 2023</t>
        </is>
      </c>
      <c r="G143" t="n">
        <v>0</v>
      </c>
      <c r="H143" t="n">
        <v>-10059</v>
      </c>
      <c r="N143">
        <f>B143</f>
        <v/>
      </c>
      <c r="O143" t="inlineStr"/>
      <c r="P143" t="inlineStr"/>
      <c r="Q143" t="inlineStr"/>
      <c r="R143" t="inlineStr"/>
      <c r="S143">
        <f>G143*BS!$B$9</f>
        <v/>
      </c>
      <c r="T143">
        <f>H143*BS!$B$9</f>
        <v/>
      </c>
    </row>
    <row r="144" customFormat="1" s="117">
      <c r="B144" t="inlineStr">
        <is>
          <t>Software  Net book value At 31 March 2022</t>
        </is>
      </c>
      <c r="G144" t="n">
        <v>834</v>
      </c>
      <c r="H144" t="n">
        <v>0</v>
      </c>
      <c r="N144">
        <f>B144</f>
        <v/>
      </c>
      <c r="O144" t="inlineStr"/>
      <c r="P144" t="inlineStr"/>
      <c r="Q144" t="inlineStr"/>
      <c r="R144" t="inlineStr"/>
      <c r="S144">
        <f>G144*BS!$B$9</f>
        <v/>
      </c>
      <c r="T144">
        <f>H144*BS!$B$9</f>
        <v/>
      </c>
    </row>
    <row r="145" customFormat="1" s="79">
      <c r="B145" t="inlineStr">
        <is>
          <t>Software  Net book value At31 March 2023</t>
        </is>
      </c>
      <c r="G145" t="n">
        <v>0</v>
      </c>
      <c r="H145" t="n">
        <v>926</v>
      </c>
      <c r="N145">
        <f>B145</f>
        <v/>
      </c>
      <c r="O145" t="inlineStr"/>
      <c r="P145" t="inlineStr"/>
      <c r="Q145" t="inlineStr"/>
      <c r="R145" t="inlineStr"/>
      <c r="S145">
        <f>G145*BS!$B$9</f>
        <v/>
      </c>
      <c r="T145">
        <f>H145*BS!$B$9</f>
        <v/>
      </c>
    </row>
    <row r="146" customFormat="1" s="117">
      <c r="B146" t="inlineStr">
        <is>
          <t>Goodwill</t>
        </is>
      </c>
      <c r="G146" t="n">
        <v>2454</v>
      </c>
      <c r="H146" t="n">
        <v>2359</v>
      </c>
      <c r="N146">
        <f>B146</f>
        <v/>
      </c>
      <c r="O146" t="inlineStr"/>
      <c r="P146" t="inlineStr"/>
      <c r="Q146" t="inlineStr"/>
      <c r="R146" t="inlineStr"/>
      <c r="S146">
        <f>G146*BS!$B$9</f>
        <v/>
      </c>
      <c r="T146">
        <f>H146*BS!$B$9</f>
        <v/>
      </c>
    </row>
    <row r="147" customFormat="1" s="79">
      <c r="A147" s="618" t="n"/>
      <c r="B147" s="102" t="n"/>
      <c r="C147" s="103" t="n"/>
      <c r="D147" s="103" t="n"/>
      <c r="E147" s="103" t="n"/>
      <c r="F147" s="103" t="n"/>
      <c r="G147" s="103" t="n"/>
      <c r="H147" s="103" t="n"/>
      <c r="I147" s="934" t="n"/>
      <c r="J147" s="85" t="n"/>
      <c r="K147" s="85" t="n"/>
      <c r="L147" s="85" t="n"/>
      <c r="M147" s="85" t="n"/>
      <c r="N147" s="114" t="inlineStr"/>
      <c r="O147" s="115" t="inlineStr"/>
      <c r="P147" s="115" t="inlineStr"/>
      <c r="Q147" s="115" t="inlineStr"/>
      <c r="R147" s="115" t="inlineStr"/>
      <c r="S147" s="115" t="inlineStr"/>
      <c r="T147" s="115" t="inlineStr"/>
      <c r="U147" s="123" t="n"/>
      <c r="V147" s="941" t="n"/>
      <c r="W147" s="941" t="n"/>
      <c r="X147" s="85" t="n"/>
      <c r="Y147" s="85" t="n"/>
      <c r="Z147" s="85" t="n"/>
      <c r="AA147" s="85" t="n"/>
      <c r="AB147" s="85" t="n"/>
      <c r="AC147" s="85" t="n"/>
      <c r="AD147" s="85" t="n"/>
      <c r="AE147" s="85" t="n"/>
      <c r="AF147" s="85" t="n"/>
      <c r="AG147" s="85" t="n"/>
      <c r="AH147" s="85" t="n"/>
      <c r="AI147" s="85" t="n"/>
      <c r="AJ147" s="85" t="n"/>
      <c r="AK147" s="85" t="n"/>
      <c r="AL147" s="85" t="n"/>
      <c r="AM147" s="85" t="n"/>
      <c r="AN147" s="85" t="n"/>
      <c r="AO147" s="85" t="n"/>
      <c r="AP147" s="85" t="n"/>
      <c r="AQ147" s="85" t="n"/>
      <c r="AR147" s="85" t="n"/>
      <c r="AS147" s="85" t="n"/>
      <c r="AT147" s="85" t="n"/>
      <c r="AU147" s="85" t="n"/>
      <c r="AV147" s="85" t="n"/>
      <c r="AW147" s="85" t="n"/>
      <c r="AX147" s="85" t="n"/>
      <c r="AY147" s="85" t="n"/>
      <c r="AZ147" s="85" t="n"/>
      <c r="BA147" s="85" t="n"/>
      <c r="BB147" s="85" t="n"/>
      <c r="BC147" s="85" t="n"/>
      <c r="BD147" s="85" t="n"/>
      <c r="BE147" s="85" t="n"/>
      <c r="BF147" s="85" t="n"/>
      <c r="BG147" s="85" t="n"/>
      <c r="BH147" s="85" t="n"/>
      <c r="BI147" s="85" t="n"/>
      <c r="BJ147" s="85" t="n"/>
      <c r="BK147" s="85" t="n"/>
      <c r="BL147" s="85" t="n"/>
      <c r="BM147" s="85" t="n"/>
      <c r="BN147" s="85" t="n"/>
      <c r="BO147" s="85" t="n"/>
      <c r="BP147" s="85" t="n"/>
      <c r="BQ147" s="85" t="n"/>
      <c r="BR147" s="85" t="n"/>
      <c r="BS147" s="85" t="n"/>
      <c r="BT147" s="85" t="n"/>
      <c r="BU147" s="85" t="n"/>
      <c r="BV147" s="85" t="n"/>
      <c r="BW147" s="85" t="n"/>
      <c r="BX147" s="85" t="n"/>
      <c r="BY147" s="85" t="n"/>
      <c r="BZ147" s="85" t="n"/>
      <c r="CA147" s="85" t="n"/>
      <c r="CB147" s="85" t="n"/>
      <c r="CC147" s="85" t="n"/>
      <c r="CD147" s="85" t="n"/>
      <c r="CE147" s="85" t="n"/>
      <c r="CF147" s="85" t="n"/>
      <c r="CG147" s="85" t="n"/>
      <c r="CH147" s="85" t="n"/>
      <c r="CI147" s="85" t="n"/>
      <c r="CJ147" s="85" t="n"/>
      <c r="CK147" s="85" t="n"/>
      <c r="CL147" s="85" t="n"/>
      <c r="CM147" s="85" t="n"/>
      <c r="CN147" s="85" t="n"/>
      <c r="CO147" s="85" t="n"/>
      <c r="CP147" s="85" t="n"/>
      <c r="CQ147" s="85" t="n"/>
      <c r="CR147" s="85" t="n"/>
      <c r="CS147" s="85" t="n"/>
      <c r="CT147" s="85" t="n"/>
      <c r="CU147" s="85" t="n"/>
      <c r="CV147" s="85" t="n"/>
      <c r="CW147" s="85" t="n"/>
      <c r="CX147" s="85" t="n"/>
      <c r="CY147" s="85" t="n"/>
      <c r="CZ147" s="85" t="n"/>
      <c r="DA147" s="85" t="n"/>
      <c r="DB147" s="85" t="n"/>
      <c r="DC147" s="85" t="n"/>
      <c r="DD147" s="85" t="n"/>
      <c r="DE147" s="85" t="n"/>
      <c r="DF147" s="85" t="n"/>
      <c r="DG147" s="85" t="n"/>
      <c r="DH147" s="85" t="n"/>
      <c r="DI147" s="85" t="n"/>
      <c r="DJ147" s="85" t="n"/>
      <c r="DK147" s="85" t="n"/>
      <c r="DL147" s="85" t="n"/>
      <c r="DM147" s="85" t="n"/>
      <c r="DN147" s="85" t="n"/>
      <c r="DO147" s="85" t="n"/>
      <c r="DP147" s="85" t="n"/>
      <c r="DQ147" s="85" t="n"/>
      <c r="DR147" s="85" t="n"/>
      <c r="DS147" s="85" t="n"/>
      <c r="DT147" s="85" t="n"/>
      <c r="DU147" s="85" t="n"/>
      <c r="DV147" s="85" t="n"/>
      <c r="DW147" s="85" t="n"/>
      <c r="DX147" s="85" t="n"/>
      <c r="DY147" s="85" t="n"/>
      <c r="DZ147" s="85" t="n"/>
      <c r="EA147" s="85" t="n"/>
      <c r="EB147" s="85" t="n"/>
      <c r="EC147" s="85" t="n"/>
      <c r="ED147" s="85" t="n"/>
      <c r="EE147" s="85" t="n"/>
      <c r="EF147" s="85" t="n"/>
      <c r="EG147" s="85" t="n"/>
      <c r="EH147" s="85" t="n"/>
      <c r="EI147" s="85" t="n"/>
      <c r="EJ147" s="85" t="n"/>
      <c r="EK147" s="85" t="n"/>
      <c r="EL147" s="85" t="n"/>
      <c r="EM147" s="85" t="n"/>
      <c r="EN147" s="85" t="n"/>
      <c r="EO147" s="85" t="n"/>
      <c r="EP147" s="85" t="n"/>
      <c r="EQ147" s="85" t="n"/>
      <c r="ER147" s="85" t="n"/>
      <c r="ES147" s="85" t="n"/>
      <c r="ET147" s="85" t="n"/>
      <c r="EU147" s="85" t="n"/>
      <c r="EV147" s="85" t="n"/>
      <c r="EW147" s="85" t="n"/>
      <c r="EX147" s="85" t="n"/>
      <c r="EY147" s="85" t="n"/>
      <c r="EZ147" s="85" t="n"/>
      <c r="FA147" s="85" t="n"/>
      <c r="FB147" s="85" t="n"/>
      <c r="FC147" s="85" t="n"/>
      <c r="FD147" s="85" t="n"/>
      <c r="FE147" s="85" t="n"/>
      <c r="FF147" s="85" t="n"/>
      <c r="FG147" s="85" t="n"/>
      <c r="FH147" s="85" t="n"/>
      <c r="FI147" s="85" t="n"/>
      <c r="FJ147" s="85" t="n"/>
      <c r="FK147" s="85" t="n"/>
      <c r="FL147" s="85" t="n"/>
      <c r="FM147" s="85" t="n"/>
      <c r="FN147" s="85" t="n"/>
      <c r="FO147" s="85" t="n"/>
      <c r="FP147" s="85" t="n"/>
      <c r="FQ147" s="85" t="n"/>
      <c r="FR147" s="85" t="n"/>
      <c r="FS147" s="85" t="n"/>
      <c r="FT147" s="85" t="n"/>
      <c r="FU147" s="85" t="n"/>
      <c r="FV147" s="85" t="n"/>
      <c r="FW147" s="85" t="n"/>
      <c r="FX147" s="85" t="n"/>
      <c r="FY147" s="85" t="n"/>
      <c r="FZ147" s="85" t="n"/>
      <c r="GA147" s="85" t="n"/>
      <c r="GB147" s="85" t="n"/>
      <c r="GC147" s="85" t="n"/>
      <c r="GD147" s="85" t="n"/>
      <c r="GE147" s="85" t="n"/>
      <c r="GF147" s="85" t="n"/>
      <c r="GG147" s="85" t="n"/>
      <c r="GH147" s="85" t="n"/>
      <c r="GI147" s="85" t="n"/>
      <c r="GJ147" s="85" t="n"/>
      <c r="GK147" s="85" t="n"/>
      <c r="GL147" s="85" t="n"/>
      <c r="GM147" s="85" t="n"/>
      <c r="GN147" s="85" t="n"/>
      <c r="GO147" s="85" t="n"/>
      <c r="GP147" s="85" t="n"/>
      <c r="GQ147" s="85" t="n"/>
      <c r="GR147" s="85" t="n"/>
      <c r="GS147" s="85" t="n"/>
      <c r="GT147" s="85" t="n"/>
      <c r="GU147" s="85" t="n"/>
      <c r="GV147" s="85" t="n"/>
      <c r="GW147" s="85" t="n"/>
      <c r="GX147" s="85" t="n"/>
      <c r="GY147" s="85" t="n"/>
      <c r="GZ147" s="85" t="n"/>
      <c r="HA147" s="85" t="n"/>
      <c r="HB147" s="85" t="n"/>
      <c r="HC147" s="85" t="n"/>
      <c r="HD147" s="85" t="n"/>
      <c r="HE147" s="85" t="n"/>
      <c r="HF147" s="85" t="n"/>
      <c r="HG147" s="85" t="n"/>
      <c r="HH147" s="85" t="n"/>
      <c r="HI147" s="85" t="n"/>
      <c r="HJ147" s="85" t="n"/>
      <c r="HK147" s="85" t="n"/>
      <c r="HL147" s="85" t="n"/>
      <c r="HM147" s="85" t="n"/>
      <c r="HN147" s="85" t="n"/>
      <c r="HO147" s="85" t="n"/>
      <c r="HP147" s="85" t="n"/>
      <c r="HQ147" s="85" t="n"/>
      <c r="HR147" s="85" t="n"/>
      <c r="HS147" s="85" t="n"/>
      <c r="HT147" s="85" t="n"/>
      <c r="HU147" s="85" t="n"/>
      <c r="HV147" s="85" t="n"/>
      <c r="HW147" s="85" t="n"/>
      <c r="HX147" s="85" t="n"/>
      <c r="HY147" s="85" t="n"/>
      <c r="HZ147" s="85" t="n"/>
      <c r="IA147" s="85" t="n"/>
      <c r="IB147" s="85" t="n"/>
      <c r="IC147" s="85" t="n"/>
      <c r="ID147" s="85" t="n"/>
      <c r="IE147" s="85" t="n"/>
      <c r="IF147" s="85" t="n"/>
      <c r="IG147" s="85" t="n"/>
      <c r="IH147" s="85" t="n"/>
      <c r="II147" s="85" t="n"/>
      <c r="IJ147" s="85" t="n"/>
      <c r="IK147" s="85" t="n"/>
      <c r="IL147" s="85" t="n"/>
      <c r="IM147" s="85" t="n"/>
      <c r="IN147" s="85" t="n"/>
      <c r="IO147" s="85" t="n"/>
      <c r="IP147" s="85" t="n"/>
      <c r="IQ147" s="85" t="n"/>
      <c r="IR147" s="85" t="n"/>
      <c r="IS147" s="85" t="n"/>
      <c r="IT147" s="85" t="n"/>
      <c r="IU147" s="85" t="n"/>
      <c r="IV147" s="85" t="n"/>
      <c r="IW147" s="85" t="n"/>
      <c r="IX147" s="85" t="n"/>
      <c r="IY147" s="85" t="n"/>
      <c r="IZ147" s="85" t="n"/>
      <c r="JA147" s="85" t="n"/>
      <c r="JB147" s="85" t="n"/>
      <c r="JC147" s="85" t="n"/>
      <c r="JD147" s="85" t="n"/>
      <c r="JE147" s="85" t="n"/>
      <c r="JF147" s="85" t="n"/>
      <c r="JG147" s="85" t="n"/>
      <c r="JH147" s="85" t="n"/>
      <c r="JI147" s="85" t="n"/>
      <c r="JJ147" s="85" t="n"/>
      <c r="JK147" s="85" t="n"/>
      <c r="JL147" s="85" t="n"/>
      <c r="JM147" s="85" t="n"/>
      <c r="JN147" s="85" t="n"/>
      <c r="JO147" s="85" t="n"/>
      <c r="JP147" s="85" t="n"/>
      <c r="JQ147" s="85" t="n"/>
      <c r="JR147" s="85" t="n"/>
      <c r="JS147" s="85" t="n"/>
      <c r="JT147" s="85" t="n"/>
      <c r="JU147" s="85" t="n"/>
      <c r="JV147" s="85" t="n"/>
      <c r="JW147" s="85" t="n"/>
      <c r="JX147" s="85" t="n"/>
      <c r="JY147" s="85" t="n"/>
      <c r="JZ147" s="85" t="n"/>
      <c r="KA147" s="85" t="n"/>
      <c r="KB147" s="85" t="n"/>
      <c r="KC147" s="85" t="n"/>
      <c r="KD147" s="85" t="n"/>
      <c r="KE147" s="85" t="n"/>
      <c r="KF147" s="85" t="n"/>
      <c r="KG147" s="85" t="n"/>
      <c r="KH147" s="85" t="n"/>
      <c r="KI147" s="85" t="n"/>
      <c r="KJ147" s="85" t="n"/>
      <c r="KK147" s="85" t="n"/>
      <c r="KL147" s="85" t="n"/>
      <c r="KM147" s="85" t="n"/>
      <c r="KN147" s="85" t="n"/>
      <c r="KO147" s="85" t="n"/>
      <c r="KP147" s="85" t="n"/>
      <c r="KQ147" s="85" t="n"/>
      <c r="KR147" s="85" t="n"/>
      <c r="KS147" s="85" t="n"/>
      <c r="KT147" s="85" t="n"/>
      <c r="KU147" s="85" t="n"/>
      <c r="KV147" s="85" t="n"/>
      <c r="KW147" s="85" t="n"/>
      <c r="KX147" s="85" t="n"/>
      <c r="KY147" s="85" t="n"/>
      <c r="KZ147" s="85" t="n"/>
      <c r="LA147" s="85" t="n"/>
      <c r="LB147" s="85" t="n"/>
      <c r="LC147" s="85" t="n"/>
      <c r="LD147" s="85" t="n"/>
      <c r="LE147" s="85" t="n"/>
      <c r="LF147" s="85" t="n"/>
      <c r="LG147" s="85" t="n"/>
      <c r="LH147" s="85" t="n"/>
      <c r="LI147" s="85" t="n"/>
      <c r="LJ147" s="85" t="n"/>
      <c r="LK147" s="85" t="n"/>
      <c r="LL147" s="85" t="n"/>
      <c r="LM147" s="85" t="n"/>
      <c r="LN147" s="85" t="n"/>
      <c r="LO147" s="85" t="n"/>
      <c r="LP147" s="85" t="n"/>
      <c r="LQ147" s="85" t="n"/>
      <c r="LR147" s="85" t="n"/>
      <c r="LS147" s="85" t="n"/>
    </row>
    <row r="148" customFormat="1" s="79">
      <c r="A148" s="618" t="n"/>
      <c r="B148" s="102" t="n"/>
      <c r="C148" s="939" t="n"/>
      <c r="D148" s="939" t="n"/>
      <c r="E148" s="939" t="n"/>
      <c r="F148" s="939" t="n"/>
      <c r="G148" s="939" t="n"/>
      <c r="H148" s="939" t="n"/>
      <c r="I148" s="934" t="n"/>
      <c r="J148" s="85" t="n"/>
      <c r="K148" s="85" t="n"/>
      <c r="L148" s="85" t="n"/>
      <c r="M148" s="85" t="n"/>
      <c r="N148" s="114" t="inlineStr"/>
      <c r="O148" s="115" t="inlineStr"/>
      <c r="P148" s="115" t="inlineStr"/>
      <c r="Q148" s="115" t="inlineStr"/>
      <c r="R148" s="115" t="inlineStr"/>
      <c r="S148" s="115" t="inlineStr"/>
      <c r="T148" s="115" t="inlineStr"/>
      <c r="U148" s="123" t="n"/>
      <c r="V148" s="941" t="n"/>
      <c r="W148" s="941" t="n"/>
      <c r="X148" s="85" t="n"/>
      <c r="Y148" s="85" t="n"/>
      <c r="Z148" s="85" t="n"/>
      <c r="AA148" s="85" t="n"/>
      <c r="AB148" s="85" t="n"/>
      <c r="AC148" s="85" t="n"/>
      <c r="AD148" s="85" t="n"/>
      <c r="AE148" s="85" t="n"/>
      <c r="AF148" s="85" t="n"/>
      <c r="AG148" s="85" t="n"/>
      <c r="AH148" s="85" t="n"/>
      <c r="AI148" s="85" t="n"/>
      <c r="AJ148" s="85" t="n"/>
      <c r="AK148" s="85" t="n"/>
      <c r="AL148" s="85" t="n"/>
      <c r="AM148" s="85" t="n"/>
      <c r="AN148" s="85" t="n"/>
      <c r="AO148" s="85" t="n"/>
      <c r="AP148" s="85" t="n"/>
      <c r="AQ148" s="85" t="n"/>
      <c r="AR148" s="85" t="n"/>
      <c r="AS148" s="85" t="n"/>
      <c r="AT148" s="85" t="n"/>
      <c r="AU148" s="85" t="n"/>
      <c r="AV148" s="85" t="n"/>
      <c r="AW148" s="85" t="n"/>
      <c r="AX148" s="85" t="n"/>
      <c r="AY148" s="85" t="n"/>
      <c r="AZ148" s="85" t="n"/>
      <c r="BA148" s="85" t="n"/>
      <c r="BB148" s="85" t="n"/>
      <c r="BC148" s="85" t="n"/>
      <c r="BD148" s="85" t="n"/>
      <c r="BE148" s="85" t="n"/>
      <c r="BF148" s="85" t="n"/>
      <c r="BG148" s="85" t="n"/>
      <c r="BH148" s="85" t="n"/>
      <c r="BI148" s="85" t="n"/>
      <c r="BJ148" s="85" t="n"/>
      <c r="BK148" s="85" t="n"/>
      <c r="BL148" s="85" t="n"/>
      <c r="BM148" s="85" t="n"/>
      <c r="BN148" s="85" t="n"/>
      <c r="BO148" s="85" t="n"/>
      <c r="BP148" s="85" t="n"/>
      <c r="BQ148" s="85" t="n"/>
      <c r="BR148" s="85" t="n"/>
      <c r="BS148" s="85" t="n"/>
      <c r="BT148" s="85" t="n"/>
      <c r="BU148" s="85" t="n"/>
      <c r="BV148" s="85" t="n"/>
      <c r="BW148" s="85" t="n"/>
      <c r="BX148" s="85" t="n"/>
      <c r="BY148" s="85" t="n"/>
      <c r="BZ148" s="85" t="n"/>
      <c r="CA148" s="85" t="n"/>
      <c r="CB148" s="85" t="n"/>
      <c r="CC148" s="85" t="n"/>
      <c r="CD148" s="85" t="n"/>
      <c r="CE148" s="85" t="n"/>
      <c r="CF148" s="85" t="n"/>
      <c r="CG148" s="85" t="n"/>
      <c r="CH148" s="85" t="n"/>
      <c r="CI148" s="85" t="n"/>
      <c r="CJ148" s="85" t="n"/>
      <c r="CK148" s="85" t="n"/>
      <c r="CL148" s="85" t="n"/>
      <c r="CM148" s="85" t="n"/>
      <c r="CN148" s="85" t="n"/>
      <c r="CO148" s="85" t="n"/>
      <c r="CP148" s="85" t="n"/>
      <c r="CQ148" s="85" t="n"/>
      <c r="CR148" s="85" t="n"/>
      <c r="CS148" s="85" t="n"/>
      <c r="CT148" s="85" t="n"/>
      <c r="CU148" s="85" t="n"/>
      <c r="CV148" s="85" t="n"/>
      <c r="CW148" s="85" t="n"/>
      <c r="CX148" s="85" t="n"/>
      <c r="CY148" s="85" t="n"/>
      <c r="CZ148" s="85" t="n"/>
      <c r="DA148" s="85" t="n"/>
      <c r="DB148" s="85" t="n"/>
      <c r="DC148" s="85" t="n"/>
      <c r="DD148" s="85" t="n"/>
      <c r="DE148" s="85" t="n"/>
      <c r="DF148" s="85" t="n"/>
      <c r="DG148" s="85" t="n"/>
      <c r="DH148" s="85" t="n"/>
      <c r="DI148" s="85" t="n"/>
      <c r="DJ148" s="85" t="n"/>
      <c r="DK148" s="85" t="n"/>
      <c r="DL148" s="85" t="n"/>
      <c r="DM148" s="85" t="n"/>
      <c r="DN148" s="85" t="n"/>
      <c r="DO148" s="85" t="n"/>
      <c r="DP148" s="85" t="n"/>
      <c r="DQ148" s="85" t="n"/>
      <c r="DR148" s="85" t="n"/>
      <c r="DS148" s="85" t="n"/>
      <c r="DT148" s="85" t="n"/>
      <c r="DU148" s="85" t="n"/>
      <c r="DV148" s="85" t="n"/>
      <c r="DW148" s="85" t="n"/>
      <c r="DX148" s="85" t="n"/>
      <c r="DY148" s="85" t="n"/>
      <c r="DZ148" s="85" t="n"/>
      <c r="EA148" s="85" t="n"/>
      <c r="EB148" s="85" t="n"/>
      <c r="EC148" s="85" t="n"/>
      <c r="ED148" s="85" t="n"/>
      <c r="EE148" s="85" t="n"/>
      <c r="EF148" s="85" t="n"/>
      <c r="EG148" s="85" t="n"/>
      <c r="EH148" s="85" t="n"/>
      <c r="EI148" s="85" t="n"/>
      <c r="EJ148" s="85" t="n"/>
      <c r="EK148" s="85" t="n"/>
      <c r="EL148" s="85" t="n"/>
      <c r="EM148" s="85" t="n"/>
      <c r="EN148" s="85" t="n"/>
      <c r="EO148" s="85" t="n"/>
      <c r="EP148" s="85" t="n"/>
      <c r="EQ148" s="85" t="n"/>
      <c r="ER148" s="85" t="n"/>
      <c r="ES148" s="85" t="n"/>
      <c r="ET148" s="85" t="n"/>
      <c r="EU148" s="85" t="n"/>
      <c r="EV148" s="85" t="n"/>
      <c r="EW148" s="85" t="n"/>
      <c r="EX148" s="85" t="n"/>
      <c r="EY148" s="85" t="n"/>
      <c r="EZ148" s="85" t="n"/>
      <c r="FA148" s="85" t="n"/>
      <c r="FB148" s="85" t="n"/>
      <c r="FC148" s="85" t="n"/>
      <c r="FD148" s="85" t="n"/>
      <c r="FE148" s="85" t="n"/>
      <c r="FF148" s="85" t="n"/>
      <c r="FG148" s="85" t="n"/>
      <c r="FH148" s="85" t="n"/>
      <c r="FI148" s="85" t="n"/>
      <c r="FJ148" s="85" t="n"/>
      <c r="FK148" s="85" t="n"/>
      <c r="FL148" s="85" t="n"/>
      <c r="FM148" s="85" t="n"/>
      <c r="FN148" s="85" t="n"/>
      <c r="FO148" s="85" t="n"/>
      <c r="FP148" s="85" t="n"/>
      <c r="FQ148" s="85" t="n"/>
      <c r="FR148" s="85" t="n"/>
      <c r="FS148" s="85" t="n"/>
      <c r="FT148" s="85" t="n"/>
      <c r="FU148" s="85" t="n"/>
      <c r="FV148" s="85" t="n"/>
      <c r="FW148" s="85" t="n"/>
      <c r="FX148" s="85" t="n"/>
      <c r="FY148" s="85" t="n"/>
      <c r="FZ148" s="85" t="n"/>
      <c r="GA148" s="85" t="n"/>
      <c r="GB148" s="85" t="n"/>
      <c r="GC148" s="85" t="n"/>
      <c r="GD148" s="85" t="n"/>
      <c r="GE148" s="85" t="n"/>
      <c r="GF148" s="85" t="n"/>
      <c r="GG148" s="85" t="n"/>
      <c r="GH148" s="85" t="n"/>
      <c r="GI148" s="85" t="n"/>
      <c r="GJ148" s="85" t="n"/>
      <c r="GK148" s="85" t="n"/>
      <c r="GL148" s="85" t="n"/>
      <c r="GM148" s="85" t="n"/>
      <c r="GN148" s="85" t="n"/>
      <c r="GO148" s="85" t="n"/>
      <c r="GP148" s="85" t="n"/>
      <c r="GQ148" s="85" t="n"/>
      <c r="GR148" s="85" t="n"/>
      <c r="GS148" s="85" t="n"/>
      <c r="GT148" s="85" t="n"/>
      <c r="GU148" s="85" t="n"/>
      <c r="GV148" s="85" t="n"/>
      <c r="GW148" s="85" t="n"/>
      <c r="GX148" s="85" t="n"/>
      <c r="GY148" s="85" t="n"/>
      <c r="GZ148" s="85" t="n"/>
      <c r="HA148" s="85" t="n"/>
      <c r="HB148" s="85" t="n"/>
      <c r="HC148" s="85" t="n"/>
      <c r="HD148" s="85" t="n"/>
      <c r="HE148" s="85" t="n"/>
      <c r="HF148" s="85" t="n"/>
      <c r="HG148" s="85" t="n"/>
      <c r="HH148" s="85" t="n"/>
      <c r="HI148" s="85" t="n"/>
      <c r="HJ148" s="85" t="n"/>
      <c r="HK148" s="85" t="n"/>
      <c r="HL148" s="85" t="n"/>
      <c r="HM148" s="85" t="n"/>
      <c r="HN148" s="85" t="n"/>
      <c r="HO148" s="85" t="n"/>
      <c r="HP148" s="85" t="n"/>
      <c r="HQ148" s="85" t="n"/>
      <c r="HR148" s="85" t="n"/>
      <c r="HS148" s="85" t="n"/>
      <c r="HT148" s="85" t="n"/>
      <c r="HU148" s="85" t="n"/>
      <c r="HV148" s="85" t="n"/>
      <c r="HW148" s="85" t="n"/>
      <c r="HX148" s="85" t="n"/>
      <c r="HY148" s="85" t="n"/>
      <c r="HZ148" s="85" t="n"/>
      <c r="IA148" s="85" t="n"/>
      <c r="IB148" s="85" t="n"/>
      <c r="IC148" s="85" t="n"/>
      <c r="ID148" s="85" t="n"/>
      <c r="IE148" s="85" t="n"/>
      <c r="IF148" s="85" t="n"/>
      <c r="IG148" s="85" t="n"/>
      <c r="IH148" s="85" t="n"/>
      <c r="II148" s="85" t="n"/>
      <c r="IJ148" s="85" t="n"/>
      <c r="IK148" s="85" t="n"/>
      <c r="IL148" s="85" t="n"/>
      <c r="IM148" s="85" t="n"/>
      <c r="IN148" s="85" t="n"/>
      <c r="IO148" s="85" t="n"/>
      <c r="IP148" s="85" t="n"/>
      <c r="IQ148" s="85" t="n"/>
      <c r="IR148" s="85" t="n"/>
      <c r="IS148" s="85" t="n"/>
      <c r="IT148" s="85" t="n"/>
      <c r="IU148" s="85" t="n"/>
      <c r="IV148" s="85" t="n"/>
      <c r="IW148" s="85" t="n"/>
      <c r="IX148" s="85" t="n"/>
      <c r="IY148" s="85" t="n"/>
      <c r="IZ148" s="85" t="n"/>
      <c r="JA148" s="85" t="n"/>
      <c r="JB148" s="85" t="n"/>
      <c r="JC148" s="85" t="n"/>
      <c r="JD148" s="85" t="n"/>
      <c r="JE148" s="85" t="n"/>
      <c r="JF148" s="85" t="n"/>
      <c r="JG148" s="85" t="n"/>
      <c r="JH148" s="85" t="n"/>
      <c r="JI148" s="85" t="n"/>
      <c r="JJ148" s="85" t="n"/>
      <c r="JK148" s="85" t="n"/>
      <c r="JL148" s="85" t="n"/>
      <c r="JM148" s="85" t="n"/>
      <c r="JN148" s="85" t="n"/>
      <c r="JO148" s="85" t="n"/>
      <c r="JP148" s="85" t="n"/>
      <c r="JQ148" s="85" t="n"/>
      <c r="JR148" s="85" t="n"/>
      <c r="JS148" s="85" t="n"/>
      <c r="JT148" s="85" t="n"/>
      <c r="JU148" s="85" t="n"/>
      <c r="JV148" s="85" t="n"/>
      <c r="JW148" s="85" t="n"/>
      <c r="JX148" s="85" t="n"/>
      <c r="JY148" s="85" t="n"/>
      <c r="JZ148" s="85" t="n"/>
      <c r="KA148" s="85" t="n"/>
      <c r="KB148" s="85" t="n"/>
      <c r="KC148" s="85" t="n"/>
      <c r="KD148" s="85" t="n"/>
      <c r="KE148" s="85" t="n"/>
      <c r="KF148" s="85" t="n"/>
      <c r="KG148" s="85" t="n"/>
      <c r="KH148" s="85" t="n"/>
      <c r="KI148" s="85" t="n"/>
      <c r="KJ148" s="85" t="n"/>
      <c r="KK148" s="85" t="n"/>
      <c r="KL148" s="85" t="n"/>
      <c r="KM148" s="85" t="n"/>
      <c r="KN148" s="85" t="n"/>
      <c r="KO148" s="85" t="n"/>
      <c r="KP148" s="85" t="n"/>
      <c r="KQ148" s="85" t="n"/>
      <c r="KR148" s="85" t="n"/>
      <c r="KS148" s="85" t="n"/>
      <c r="KT148" s="85" t="n"/>
      <c r="KU148" s="85" t="n"/>
      <c r="KV148" s="85" t="n"/>
      <c r="KW148" s="85" t="n"/>
      <c r="KX148" s="85" t="n"/>
      <c r="KY148" s="85" t="n"/>
      <c r="KZ148" s="85" t="n"/>
      <c r="LA148" s="85" t="n"/>
      <c r="LB148" s="85" t="n"/>
      <c r="LC148" s="85" t="n"/>
      <c r="LD148" s="85" t="n"/>
      <c r="LE148" s="85" t="n"/>
      <c r="LF148" s="85" t="n"/>
      <c r="LG148" s="85" t="n"/>
      <c r="LH148" s="85" t="n"/>
      <c r="LI148" s="85" t="n"/>
      <c r="LJ148" s="85" t="n"/>
      <c r="LK148" s="85" t="n"/>
      <c r="LL148" s="85" t="n"/>
      <c r="LM148" s="85" t="n"/>
      <c r="LN148" s="85" t="n"/>
      <c r="LO148" s="85" t="n"/>
      <c r="LP148" s="85" t="n"/>
      <c r="LQ148" s="85" t="n"/>
      <c r="LR148" s="85" t="n"/>
      <c r="LS148" s="85" t="n"/>
    </row>
    <row r="149" customFormat="1" s="79">
      <c r="A149" s="618" t="inlineStr">
        <is>
          <t>K19</t>
        </is>
      </c>
      <c r="B149" s="96" t="inlineStr">
        <is>
          <t>Total</t>
        </is>
      </c>
      <c r="C149" s="940">
        <f>SUM(INDIRECT(ADDRESS(MATCH("K18",$A:$A,0)+1,COLUMN(C$12),4)&amp;":"&amp;ADDRESS(MATCH("K19",$A:$A,0)-1,COLUMN(C$12),4)))</f>
        <v/>
      </c>
      <c r="D149" s="940">
        <f>SUM(INDIRECT(ADDRESS(MATCH("K18",$A:$A,0)+1,COLUMN(D$12),4)&amp;":"&amp;ADDRESS(MATCH("K19",$A:$A,0)-1,COLUMN(D$12),4)))</f>
        <v/>
      </c>
      <c r="E149" s="940">
        <f>SUM(INDIRECT(ADDRESS(MATCH("K18",$A:$A,0)+1,COLUMN(E$12),4)&amp;":"&amp;ADDRESS(MATCH("K19",$A:$A,0)-1,COLUMN(E$12),4)))</f>
        <v/>
      </c>
      <c r="F149" s="940">
        <f>SUM(INDIRECT(ADDRESS(MATCH("K18",$A:$A,0)+1,COLUMN(F$12),4)&amp;":"&amp;ADDRESS(MATCH("K19",$A:$A,0)-1,COLUMN(F$12),4)))</f>
        <v/>
      </c>
      <c r="G149" s="940">
        <f>SUM(INDIRECT(ADDRESS(MATCH("K18",$A:$A,0)+1,COLUMN(G$12),4)&amp;":"&amp;ADDRESS(MATCH("K19",$A:$A,0)-1,COLUMN(G$12),4)))</f>
        <v/>
      </c>
      <c r="H149" s="940">
        <f>SUM(INDIRECT(ADDRESS(MATCH("K18",$A:$A,0)+1,COLUMN(H$12),4)&amp;":"&amp;ADDRESS(MATCH("K19",$A:$A,0)-1,COLUMN(H$12),4)))</f>
        <v/>
      </c>
      <c r="I149" s="928" t="n"/>
      <c r="N149" s="105">
        <f>B149</f>
        <v/>
      </c>
      <c r="O149" s="106">
        <f>C149*BS!$B$9</f>
        <v/>
      </c>
      <c r="P149" s="106">
        <f>D149*BS!$B$9</f>
        <v/>
      </c>
      <c r="Q149" s="106">
        <f>E149*BS!$B$9</f>
        <v/>
      </c>
      <c r="R149" s="106">
        <f>F149*BS!$B$9</f>
        <v/>
      </c>
      <c r="S149" s="106">
        <f>G149*BS!$B$9</f>
        <v/>
      </c>
      <c r="T149" s="106">
        <f>H149*BS!$B$9</f>
        <v/>
      </c>
      <c r="U149" s="107" t="n"/>
      <c r="V149" s="927" t="n"/>
      <c r="W149" s="927" t="n"/>
    </row>
    <row r="150" customFormat="1" s="79">
      <c r="A150" s="618" t="inlineStr">
        <is>
          <t>K20</t>
        </is>
      </c>
      <c r="B150" s="96" t="inlineStr">
        <is>
          <t>Other intangible assets</t>
        </is>
      </c>
      <c r="C150" s="954" t="n"/>
      <c r="D150" s="954" t="n"/>
      <c r="E150" s="954" t="n"/>
      <c r="F150" s="954" t="n"/>
      <c r="G150" s="954" t="n"/>
      <c r="H150" s="954" t="n"/>
      <c r="I150" s="934" t="n"/>
      <c r="J150" s="85" t="n"/>
      <c r="K150" s="85" t="n"/>
      <c r="L150" s="85" t="n"/>
      <c r="M150" s="85" t="n"/>
      <c r="N150" s="114">
        <f>B150</f>
        <v/>
      </c>
      <c r="O150" s="115" t="inlineStr"/>
      <c r="P150" s="115" t="inlineStr"/>
      <c r="Q150" s="115" t="inlineStr"/>
      <c r="R150" s="115" t="inlineStr"/>
      <c r="S150" s="115" t="inlineStr"/>
      <c r="T150" s="115" t="inlineStr"/>
      <c r="U150" s="935">
        <f>I132</f>
        <v/>
      </c>
      <c r="V150" s="941" t="n"/>
      <c r="W150" s="941" t="n"/>
      <c r="X150" s="85" t="n"/>
      <c r="Y150" s="85" t="n"/>
      <c r="Z150" s="85" t="n"/>
      <c r="AA150" s="85" t="n"/>
      <c r="AB150" s="85" t="n"/>
      <c r="AC150" s="85" t="n"/>
      <c r="AD150" s="85" t="n"/>
      <c r="AE150" s="85" t="n"/>
      <c r="AF150" s="85" t="n"/>
      <c r="AG150" s="85" t="n"/>
      <c r="AH150" s="85" t="n"/>
      <c r="AI150" s="85" t="n"/>
      <c r="AJ150" s="85" t="n"/>
      <c r="AK150" s="85" t="n"/>
      <c r="AL150" s="85" t="n"/>
      <c r="AM150" s="85" t="n"/>
      <c r="AN150" s="85" t="n"/>
      <c r="AO150" s="85" t="n"/>
      <c r="AP150" s="85" t="n"/>
      <c r="AQ150" s="85" t="n"/>
      <c r="AR150" s="85" t="n"/>
      <c r="AS150" s="85" t="n"/>
      <c r="AT150" s="85" t="n"/>
      <c r="AU150" s="85" t="n"/>
      <c r="AV150" s="85" t="n"/>
      <c r="AW150" s="85" t="n"/>
      <c r="AX150" s="85" t="n"/>
      <c r="AY150" s="85" t="n"/>
      <c r="AZ150" s="85" t="n"/>
      <c r="BA150" s="85" t="n"/>
      <c r="BB150" s="85" t="n"/>
      <c r="BC150" s="85" t="n"/>
      <c r="BD150" s="85" t="n"/>
      <c r="BE150" s="85" t="n"/>
      <c r="BF150" s="85" t="n"/>
      <c r="BG150" s="85" t="n"/>
      <c r="BH150" s="85" t="n"/>
      <c r="BI150" s="85" t="n"/>
      <c r="BJ150" s="85" t="n"/>
      <c r="BK150" s="85" t="n"/>
      <c r="BL150" s="85" t="n"/>
      <c r="BM150" s="85" t="n"/>
      <c r="BN150" s="85" t="n"/>
      <c r="BO150" s="85" t="n"/>
      <c r="BP150" s="85" t="n"/>
      <c r="BQ150" s="85" t="n"/>
      <c r="BR150" s="85" t="n"/>
      <c r="BS150" s="85" t="n"/>
      <c r="BT150" s="85" t="n"/>
      <c r="BU150" s="85" t="n"/>
      <c r="BV150" s="85" t="n"/>
      <c r="BW150" s="85" t="n"/>
      <c r="BX150" s="85" t="n"/>
      <c r="BY150" s="85" t="n"/>
      <c r="BZ150" s="85" t="n"/>
      <c r="CA150" s="85" t="n"/>
      <c r="CB150" s="85" t="n"/>
      <c r="CC150" s="85" t="n"/>
      <c r="CD150" s="85" t="n"/>
      <c r="CE150" s="85" t="n"/>
      <c r="CF150" s="85" t="n"/>
      <c r="CG150" s="85" t="n"/>
      <c r="CH150" s="85" t="n"/>
      <c r="CI150" s="85" t="n"/>
      <c r="CJ150" s="85" t="n"/>
      <c r="CK150" s="85" t="n"/>
      <c r="CL150" s="85" t="n"/>
      <c r="CM150" s="85" t="n"/>
      <c r="CN150" s="85" t="n"/>
      <c r="CO150" s="85" t="n"/>
      <c r="CP150" s="85" t="n"/>
      <c r="CQ150" s="85" t="n"/>
      <c r="CR150" s="85" t="n"/>
      <c r="CS150" s="85" t="n"/>
      <c r="CT150" s="85" t="n"/>
      <c r="CU150" s="85" t="n"/>
      <c r="CV150" s="85" t="n"/>
      <c r="CW150" s="85" t="n"/>
      <c r="CX150" s="85" t="n"/>
      <c r="CY150" s="85" t="n"/>
      <c r="CZ150" s="85" t="n"/>
      <c r="DA150" s="85" t="n"/>
      <c r="DB150" s="85" t="n"/>
      <c r="DC150" s="85" t="n"/>
      <c r="DD150" s="85" t="n"/>
      <c r="DE150" s="85" t="n"/>
      <c r="DF150" s="85" t="n"/>
      <c r="DG150" s="85" t="n"/>
      <c r="DH150" s="85" t="n"/>
      <c r="DI150" s="85" t="n"/>
      <c r="DJ150" s="85" t="n"/>
      <c r="DK150" s="85" t="n"/>
      <c r="DL150" s="85" t="n"/>
      <c r="DM150" s="85" t="n"/>
      <c r="DN150" s="85" t="n"/>
      <c r="DO150" s="85" t="n"/>
      <c r="DP150" s="85" t="n"/>
      <c r="DQ150" s="85" t="n"/>
      <c r="DR150" s="85" t="n"/>
      <c r="DS150" s="85" t="n"/>
      <c r="DT150" s="85" t="n"/>
      <c r="DU150" s="85" t="n"/>
      <c r="DV150" s="85" t="n"/>
      <c r="DW150" s="85" t="n"/>
      <c r="DX150" s="85" t="n"/>
      <c r="DY150" s="85" t="n"/>
      <c r="DZ150" s="85" t="n"/>
      <c r="EA150" s="85" t="n"/>
      <c r="EB150" s="85" t="n"/>
      <c r="EC150" s="85" t="n"/>
      <c r="ED150" s="85" t="n"/>
      <c r="EE150" s="85" t="n"/>
      <c r="EF150" s="85" t="n"/>
      <c r="EG150" s="85" t="n"/>
      <c r="EH150" s="85" t="n"/>
      <c r="EI150" s="85" t="n"/>
      <c r="EJ150" s="85" t="n"/>
      <c r="EK150" s="85" t="n"/>
      <c r="EL150" s="85" t="n"/>
      <c r="EM150" s="85" t="n"/>
      <c r="EN150" s="85" t="n"/>
      <c r="EO150" s="85" t="n"/>
      <c r="EP150" s="85" t="n"/>
      <c r="EQ150" s="85" t="n"/>
      <c r="ER150" s="85" t="n"/>
      <c r="ES150" s="85" t="n"/>
      <c r="ET150" s="85" t="n"/>
      <c r="EU150" s="85" t="n"/>
      <c r="EV150" s="85" t="n"/>
      <c r="EW150" s="85" t="n"/>
      <c r="EX150" s="85" t="n"/>
      <c r="EY150" s="85" t="n"/>
      <c r="EZ150" s="85" t="n"/>
      <c r="FA150" s="85" t="n"/>
      <c r="FB150" s="85" t="n"/>
      <c r="FC150" s="85" t="n"/>
      <c r="FD150" s="85" t="n"/>
      <c r="FE150" s="85" t="n"/>
      <c r="FF150" s="85" t="n"/>
      <c r="FG150" s="85" t="n"/>
      <c r="FH150" s="85" t="n"/>
      <c r="FI150" s="85" t="n"/>
      <c r="FJ150" s="85" t="n"/>
      <c r="FK150" s="85" t="n"/>
      <c r="FL150" s="85" t="n"/>
      <c r="FM150" s="85" t="n"/>
      <c r="FN150" s="85" t="n"/>
      <c r="FO150" s="85" t="n"/>
      <c r="FP150" s="85" t="n"/>
      <c r="FQ150" s="85" t="n"/>
      <c r="FR150" s="85" t="n"/>
      <c r="FS150" s="85" t="n"/>
      <c r="FT150" s="85" t="n"/>
      <c r="FU150" s="85" t="n"/>
      <c r="FV150" s="85" t="n"/>
      <c r="FW150" s="85" t="n"/>
      <c r="FX150" s="85" t="n"/>
      <c r="FY150" s="85" t="n"/>
      <c r="FZ150" s="85" t="n"/>
      <c r="GA150" s="85" t="n"/>
      <c r="GB150" s="85" t="n"/>
      <c r="GC150" s="85" t="n"/>
      <c r="GD150" s="85" t="n"/>
      <c r="GE150" s="85" t="n"/>
      <c r="GF150" s="85" t="n"/>
      <c r="GG150" s="85" t="n"/>
      <c r="GH150" s="85" t="n"/>
      <c r="GI150" s="85" t="n"/>
      <c r="GJ150" s="85" t="n"/>
      <c r="GK150" s="85" t="n"/>
      <c r="GL150" s="85" t="n"/>
      <c r="GM150" s="85" t="n"/>
      <c r="GN150" s="85" t="n"/>
      <c r="GO150" s="85" t="n"/>
      <c r="GP150" s="85" t="n"/>
      <c r="GQ150" s="85" t="n"/>
      <c r="GR150" s="85" t="n"/>
      <c r="GS150" s="85" t="n"/>
      <c r="GT150" s="85" t="n"/>
      <c r="GU150" s="85" t="n"/>
      <c r="GV150" s="85" t="n"/>
      <c r="GW150" s="85" t="n"/>
      <c r="GX150" s="85" t="n"/>
      <c r="GY150" s="85" t="n"/>
      <c r="GZ150" s="85" t="n"/>
      <c r="HA150" s="85" t="n"/>
      <c r="HB150" s="85" t="n"/>
      <c r="HC150" s="85" t="n"/>
      <c r="HD150" s="85" t="n"/>
      <c r="HE150" s="85" t="n"/>
      <c r="HF150" s="85" t="n"/>
      <c r="HG150" s="85" t="n"/>
      <c r="HH150" s="85" t="n"/>
      <c r="HI150" s="85" t="n"/>
      <c r="HJ150" s="85" t="n"/>
      <c r="HK150" s="85" t="n"/>
      <c r="HL150" s="85" t="n"/>
      <c r="HM150" s="85" t="n"/>
      <c r="HN150" s="85" t="n"/>
      <c r="HO150" s="85" t="n"/>
      <c r="HP150" s="85" t="n"/>
      <c r="HQ150" s="85" t="n"/>
      <c r="HR150" s="85" t="n"/>
      <c r="HS150" s="85" t="n"/>
      <c r="HT150" s="85" t="n"/>
      <c r="HU150" s="85" t="n"/>
      <c r="HV150" s="85" t="n"/>
      <c r="HW150" s="85" t="n"/>
      <c r="HX150" s="85" t="n"/>
      <c r="HY150" s="85" t="n"/>
      <c r="HZ150" s="85" t="n"/>
      <c r="IA150" s="85" t="n"/>
      <c r="IB150" s="85" t="n"/>
      <c r="IC150" s="85" t="n"/>
      <c r="ID150" s="85" t="n"/>
      <c r="IE150" s="85" t="n"/>
      <c r="IF150" s="85" t="n"/>
      <c r="IG150" s="85" t="n"/>
      <c r="IH150" s="85" t="n"/>
      <c r="II150" s="85" t="n"/>
      <c r="IJ150" s="85" t="n"/>
      <c r="IK150" s="85" t="n"/>
      <c r="IL150" s="85" t="n"/>
      <c r="IM150" s="85" t="n"/>
      <c r="IN150" s="85" t="n"/>
      <c r="IO150" s="85" t="n"/>
      <c r="IP150" s="85" t="n"/>
      <c r="IQ150" s="85" t="n"/>
      <c r="IR150" s="85" t="n"/>
      <c r="IS150" s="85" t="n"/>
      <c r="IT150" s="85" t="n"/>
      <c r="IU150" s="85" t="n"/>
      <c r="IV150" s="85" t="n"/>
      <c r="IW150" s="85" t="n"/>
      <c r="IX150" s="85" t="n"/>
      <c r="IY150" s="85" t="n"/>
      <c r="IZ150" s="85" t="n"/>
      <c r="JA150" s="85" t="n"/>
      <c r="JB150" s="85" t="n"/>
      <c r="JC150" s="85" t="n"/>
      <c r="JD150" s="85" t="n"/>
      <c r="JE150" s="85" t="n"/>
      <c r="JF150" s="85" t="n"/>
      <c r="JG150" s="85" t="n"/>
      <c r="JH150" s="85" t="n"/>
      <c r="JI150" s="85" t="n"/>
      <c r="JJ150" s="85" t="n"/>
      <c r="JK150" s="85" t="n"/>
      <c r="JL150" s="85" t="n"/>
      <c r="JM150" s="85" t="n"/>
      <c r="JN150" s="85" t="n"/>
      <c r="JO150" s="85" t="n"/>
      <c r="JP150" s="85" t="n"/>
      <c r="JQ150" s="85" t="n"/>
      <c r="JR150" s="85" t="n"/>
      <c r="JS150" s="85" t="n"/>
      <c r="JT150" s="85" t="n"/>
      <c r="JU150" s="85" t="n"/>
      <c r="JV150" s="85" t="n"/>
      <c r="JW150" s="85" t="n"/>
      <c r="JX150" s="85" t="n"/>
      <c r="JY150" s="85" t="n"/>
      <c r="JZ150" s="85" t="n"/>
      <c r="KA150" s="85" t="n"/>
      <c r="KB150" s="85" t="n"/>
      <c r="KC150" s="85" t="n"/>
      <c r="KD150" s="85" t="n"/>
      <c r="KE150" s="85" t="n"/>
      <c r="KF150" s="85" t="n"/>
      <c r="KG150" s="85" t="n"/>
      <c r="KH150" s="85" t="n"/>
      <c r="KI150" s="85" t="n"/>
      <c r="KJ150" s="85" t="n"/>
      <c r="KK150" s="85" t="n"/>
      <c r="KL150" s="85" t="n"/>
      <c r="KM150" s="85" t="n"/>
      <c r="KN150" s="85" t="n"/>
      <c r="KO150" s="85" t="n"/>
      <c r="KP150" s="85" t="n"/>
      <c r="KQ150" s="85" t="n"/>
      <c r="KR150" s="85" t="n"/>
      <c r="KS150" s="85" t="n"/>
      <c r="KT150" s="85" t="n"/>
      <c r="KU150" s="85" t="n"/>
      <c r="KV150" s="85" t="n"/>
      <c r="KW150" s="85" t="n"/>
      <c r="KX150" s="85" t="n"/>
      <c r="KY150" s="85" t="n"/>
      <c r="KZ150" s="85" t="n"/>
      <c r="LA150" s="85" t="n"/>
      <c r="LB150" s="85" t="n"/>
      <c r="LC150" s="85" t="n"/>
      <c r="LD150" s="85" t="n"/>
      <c r="LE150" s="85" t="n"/>
      <c r="LF150" s="85" t="n"/>
      <c r="LG150" s="85" t="n"/>
      <c r="LH150" s="85" t="n"/>
      <c r="LI150" s="85" t="n"/>
      <c r="LJ150" s="85" t="n"/>
      <c r="LK150" s="85" t="n"/>
      <c r="LL150" s="85" t="n"/>
      <c r="LM150" s="85" t="n"/>
      <c r="LN150" s="85" t="n"/>
      <c r="LO150" s="85" t="n"/>
      <c r="LP150" s="85" t="n"/>
      <c r="LQ150" s="85" t="n"/>
      <c r="LR150" s="85" t="n"/>
      <c r="LS150" s="85" t="n"/>
    </row>
    <row r="151" customFormat="1" s="79">
      <c r="B151" t="inlineStr">
        <is>
          <t>Software  None At31 March 2022</t>
        </is>
      </c>
      <c r="G151" t="n">
        <v>10877</v>
      </c>
      <c r="H151" t="n">
        <v>0</v>
      </c>
      <c r="N151">
        <f>B151</f>
        <v/>
      </c>
      <c r="O151" t="inlineStr"/>
      <c r="P151" t="inlineStr"/>
      <c r="Q151" t="inlineStr"/>
      <c r="R151" t="inlineStr"/>
      <c r="S151">
        <f>G151*BS!$B$9</f>
        <v/>
      </c>
      <c r="T151">
        <f>H151*BS!$B$9</f>
        <v/>
      </c>
    </row>
    <row r="152" customFormat="1" s="79">
      <c r="B152" t="inlineStr">
        <is>
          <t>Software  None Additions</t>
        </is>
      </c>
      <c r="G152" t="n">
        <v>0</v>
      </c>
      <c r="H152" t="n">
        <v>541</v>
      </c>
      <c r="N152">
        <f>B152</f>
        <v/>
      </c>
      <c r="O152" t="inlineStr"/>
      <c r="P152" t="inlineStr"/>
      <c r="Q152" t="inlineStr"/>
      <c r="R152" t="inlineStr"/>
      <c r="S152">
        <f>G152*BS!$B$9</f>
        <v/>
      </c>
      <c r="T152">
        <f>H152*BS!$B$9</f>
        <v/>
      </c>
    </row>
    <row r="153" customFormat="1" s="79">
      <c r="B153" t="inlineStr">
        <is>
          <t>Software  None Disposal</t>
        </is>
      </c>
      <c r="G153" t="n">
        <v>0</v>
      </c>
      <c r="H153" t="n">
        <v>-389</v>
      </c>
      <c r="N153">
        <f>B153</f>
        <v/>
      </c>
      <c r="O153" t="inlineStr"/>
      <c r="P153" t="inlineStr"/>
      <c r="Q153" t="inlineStr"/>
      <c r="R153" t="inlineStr"/>
      <c r="S153">
        <f>G153*BS!$B$9</f>
        <v/>
      </c>
      <c r="T153">
        <f>H153*BS!$B$9</f>
        <v/>
      </c>
    </row>
    <row r="154" customFormat="1" s="79">
      <c r="B154" t="inlineStr">
        <is>
          <t>Software  None Exchange differences</t>
        </is>
      </c>
      <c r="G154" t="n">
        <v>0</v>
      </c>
      <c r="H154" t="n">
        <v>-44</v>
      </c>
      <c r="N154">
        <f>B154</f>
        <v/>
      </c>
      <c r="O154" t="inlineStr"/>
      <c r="P154" t="inlineStr"/>
      <c r="Q154" t="inlineStr"/>
      <c r="R154" t="inlineStr"/>
      <c r="S154">
        <f>G154*BS!$B$9</f>
        <v/>
      </c>
      <c r="T154">
        <f>H154*BS!$B$9</f>
        <v/>
      </c>
    </row>
    <row r="155" customFormat="1" s="79">
      <c r="A155" s="618" t="n"/>
      <c r="B155" s="102" t="inlineStr">
        <is>
          <t>Software  None At31 March 2023</t>
        </is>
      </c>
      <c r="C155" s="939" t="n"/>
      <c r="D155" s="939" t="n"/>
      <c r="E155" s="939" t="n"/>
      <c r="F155" s="939" t="n"/>
      <c r="G155" s="939" t="n">
        <v>0</v>
      </c>
      <c r="H155" s="939" t="n">
        <v>10985</v>
      </c>
      <c r="I155" s="928" t="n"/>
      <c r="N155" s="105">
        <f>B155</f>
        <v/>
      </c>
      <c r="O155" s="106" t="inlineStr"/>
      <c r="P155" s="106" t="inlineStr"/>
      <c r="Q155" s="106" t="inlineStr"/>
      <c r="R155" s="106" t="inlineStr"/>
      <c r="S155" s="106">
        <f>G155*BS!$B$9</f>
        <v/>
      </c>
      <c r="T155" s="106">
        <f>H155*BS!$B$9</f>
        <v/>
      </c>
      <c r="U155" s="929">
        <f>I133</f>
        <v/>
      </c>
      <c r="V155" s="927" t="n"/>
      <c r="W155" s="927" t="n"/>
    </row>
    <row r="156" customFormat="1" s="79">
      <c r="A156" s="618" t="n"/>
      <c r="B156" s="102" t="inlineStr">
        <is>
          <t>Software  Amortisation and impairment At31 March 2022</t>
        </is>
      </c>
      <c r="C156" s="939" t="n"/>
      <c r="D156" s="939" t="n"/>
      <c r="E156" s="939" t="n"/>
      <c r="F156" s="939" t="n"/>
      <c r="G156" s="939" t="n">
        <v>-10043</v>
      </c>
      <c r="H156" s="939" t="n">
        <v>0</v>
      </c>
      <c r="I156" s="928" t="n"/>
      <c r="N156" s="105">
        <f>B156</f>
        <v/>
      </c>
      <c r="O156" s="106" t="inlineStr"/>
      <c r="P156" s="106" t="inlineStr"/>
      <c r="Q156" s="106" t="inlineStr"/>
      <c r="R156" s="106" t="inlineStr"/>
      <c r="S156" s="106">
        <f>G156*BS!$B$9</f>
        <v/>
      </c>
      <c r="T156" s="106">
        <f>H156*BS!$B$9</f>
        <v/>
      </c>
      <c r="U156" s="107">
        <f>I134</f>
        <v/>
      </c>
      <c r="V156" s="927" t="n"/>
      <c r="W156" s="927" t="n"/>
    </row>
    <row r="157" customFormat="1" s="79">
      <c r="A157" s="618" t="n"/>
      <c r="B157" s="102" t="inlineStr">
        <is>
          <t>Software  Amortisation and impairment Amortisation</t>
        </is>
      </c>
      <c r="C157" s="939" t="n"/>
      <c r="D157" s="939" t="n"/>
      <c r="E157" s="939" t="n"/>
      <c r="F157" s="939" t="n"/>
      <c r="G157" s="939" t="n">
        <v>0</v>
      </c>
      <c r="H157" s="939" t="n">
        <v>-412</v>
      </c>
      <c r="I157" s="928" t="n"/>
      <c r="N157" s="105">
        <f>B157</f>
        <v/>
      </c>
      <c r="O157" s="106" t="inlineStr"/>
      <c r="P157" s="106" t="inlineStr"/>
      <c r="Q157" s="106" t="inlineStr"/>
      <c r="R157" s="106" t="inlineStr"/>
      <c r="S157" s="106">
        <f>G157*BS!$B$9</f>
        <v/>
      </c>
      <c r="T157" s="106">
        <f>H157*BS!$B$9</f>
        <v/>
      </c>
      <c r="U157" s="107">
        <f>I135</f>
        <v/>
      </c>
      <c r="V157" s="927" t="n"/>
      <c r="W157" s="927" t="n"/>
    </row>
    <row r="158" customFormat="1" s="117">
      <c r="A158" s="618" t="n"/>
      <c r="B158" s="102" t="inlineStr">
        <is>
          <t>Software  Amortisation and impairment Disposal</t>
        </is>
      </c>
      <c r="C158" s="939" t="n"/>
      <c r="D158" s="939" t="n"/>
      <c r="E158" s="939" t="n"/>
      <c r="F158" s="939" t="n"/>
      <c r="G158" s="939" t="n">
        <v>0</v>
      </c>
      <c r="H158" s="939" t="n">
        <v>362</v>
      </c>
      <c r="I158" s="928" t="n"/>
      <c r="N158" s="105">
        <f>B158</f>
        <v/>
      </c>
      <c r="O158" s="106" t="inlineStr"/>
      <c r="P158" s="106" t="inlineStr"/>
      <c r="Q158" s="106" t="inlineStr"/>
      <c r="R158" s="106" t="inlineStr"/>
      <c r="S158" s="106">
        <f>G158*BS!$B$9</f>
        <v/>
      </c>
      <c r="T158" s="106">
        <f>H158*BS!$B$9</f>
        <v/>
      </c>
      <c r="U158" s="107">
        <f>I136</f>
        <v/>
      </c>
      <c r="V158" s="927" t="n"/>
      <c r="W158" s="927" t="n"/>
    </row>
    <row r="159" customFormat="1" s="79">
      <c r="A159" s="618" t="n"/>
      <c r="B159" s="102" t="inlineStr">
        <is>
          <t>Software  Amortisation and impairment Transfer</t>
        </is>
      </c>
      <c r="C159" s="939" t="n"/>
      <c r="D159" s="939" t="n"/>
      <c r="E159" s="939" t="n"/>
      <c r="F159" s="939" t="n"/>
      <c r="G159" s="939" t="n">
        <v>0</v>
      </c>
      <c r="H159" s="939" t="n">
        <v>-7</v>
      </c>
      <c r="I159" s="928" t="n"/>
      <c r="N159" s="105">
        <f>B159</f>
        <v/>
      </c>
      <c r="O159" s="106" t="inlineStr"/>
      <c r="P159" s="106" t="inlineStr"/>
      <c r="Q159" s="106" t="inlineStr"/>
      <c r="R159" s="106" t="inlineStr"/>
      <c r="S159" s="106">
        <f>G159*BS!$B$9</f>
        <v/>
      </c>
      <c r="T159" s="106">
        <f>H159*BS!$B$9</f>
        <v/>
      </c>
      <c r="U159" s="107">
        <f>I137</f>
        <v/>
      </c>
      <c r="V159" s="927" t="n"/>
      <c r="W159" s="927" t="n"/>
    </row>
    <row r="160" customFormat="1" s="117">
      <c r="A160" s="618" t="n"/>
      <c r="B160" s="102" t="inlineStr">
        <is>
          <t>Software  Amortisation and impairment Exchange differences</t>
        </is>
      </c>
      <c r="C160" s="103" t="n"/>
      <c r="D160" s="103" t="n"/>
      <c r="E160" s="103" t="n"/>
      <c r="F160" s="103" t="n"/>
      <c r="G160" s="103" t="n">
        <v>0</v>
      </c>
      <c r="H160" s="103" t="n">
        <v>41</v>
      </c>
      <c r="I160" s="928" t="n"/>
      <c r="N160" s="105">
        <f>B160</f>
        <v/>
      </c>
      <c r="O160" s="106" t="inlineStr"/>
      <c r="P160" s="106" t="inlineStr"/>
      <c r="Q160" s="106" t="inlineStr"/>
      <c r="R160" s="106" t="inlineStr"/>
      <c r="S160" s="106">
        <f>G160*BS!$B$9</f>
        <v/>
      </c>
      <c r="T160" s="106">
        <f>H160*BS!$B$9</f>
        <v/>
      </c>
      <c r="U160" s="107">
        <f>I138</f>
        <v/>
      </c>
      <c r="V160" s="927" t="n"/>
      <c r="W160" s="927" t="n"/>
    </row>
    <row r="161" customFormat="1" s="117">
      <c r="A161" s="618" t="n"/>
      <c r="B161" s="102" t="inlineStr">
        <is>
          <t>Software  Amortisation and impairment At31 March 2023</t>
        </is>
      </c>
      <c r="C161" s="939" t="n"/>
      <c r="D161" s="939" t="n"/>
      <c r="E161" s="939" t="n"/>
      <c r="F161" s="939" t="n"/>
      <c r="G161" s="939" t="n">
        <v>0</v>
      </c>
      <c r="H161" s="939" t="n">
        <v>-10059</v>
      </c>
      <c r="I161" s="928" t="n"/>
      <c r="N161" s="105">
        <f>B161</f>
        <v/>
      </c>
      <c r="O161" s="106" t="inlineStr"/>
      <c r="P161" s="106" t="inlineStr"/>
      <c r="Q161" s="106" t="inlineStr"/>
      <c r="R161" s="106" t="inlineStr"/>
      <c r="S161" s="106">
        <f>G161*BS!$B$9</f>
        <v/>
      </c>
      <c r="T161" s="106">
        <f>H161*BS!$B$9</f>
        <v/>
      </c>
      <c r="U161" s="107">
        <f>I139</f>
        <v/>
      </c>
      <c r="V161" s="927" t="n"/>
      <c r="W161" s="927" t="n"/>
    </row>
    <row r="162" customFormat="1" s="79">
      <c r="A162" s="618" t="n"/>
      <c r="B162" s="102" t="inlineStr">
        <is>
          <t>Software  Net book value At 31 March 2022</t>
        </is>
      </c>
      <c r="C162" s="939" t="n"/>
      <c r="D162" s="939" t="n"/>
      <c r="E162" s="939" t="n"/>
      <c r="F162" s="939" t="n"/>
      <c r="G162" s="939" t="n">
        <v>834</v>
      </c>
      <c r="H162" s="939" t="n">
        <v>0</v>
      </c>
      <c r="I162" s="928" t="n"/>
      <c r="N162" s="105">
        <f>B162</f>
        <v/>
      </c>
      <c r="O162" s="106" t="inlineStr"/>
      <c r="P162" s="106" t="inlineStr"/>
      <c r="Q162" s="106" t="inlineStr"/>
      <c r="R162" s="106" t="inlineStr"/>
      <c r="S162" s="106">
        <f>G162*BS!$B$9</f>
        <v/>
      </c>
      <c r="T162" s="106">
        <f>H162*BS!$B$9</f>
        <v/>
      </c>
      <c r="U162" s="107" t="n"/>
      <c r="V162" s="927" t="n"/>
      <c r="W162" s="927" t="n"/>
    </row>
    <row r="163" customFormat="1" s="79">
      <c r="A163" s="618" t="n"/>
      <c r="B163" s="102" t="inlineStr">
        <is>
          <t>Software  Net book value At31 March 2023</t>
        </is>
      </c>
      <c r="C163" s="939" t="n"/>
      <c r="D163" s="939" t="n"/>
      <c r="E163" s="939" t="n"/>
      <c r="F163" s="939" t="n"/>
      <c r="G163" s="939" t="n">
        <v>0</v>
      </c>
      <c r="H163" s="939" t="n">
        <v>926</v>
      </c>
      <c r="I163" s="928" t="n"/>
      <c r="N163" s="105">
        <f>B163</f>
        <v/>
      </c>
      <c r="O163" s="106" t="inlineStr"/>
      <c r="P163" s="106" t="inlineStr"/>
      <c r="Q163" s="106" t="inlineStr"/>
      <c r="R163" s="106" t="inlineStr"/>
      <c r="S163" s="106">
        <f>G163*BS!$B$9</f>
        <v/>
      </c>
      <c r="T163" s="106">
        <f>H163*BS!$B$9</f>
        <v/>
      </c>
      <c r="U163" s="107">
        <f>I141</f>
        <v/>
      </c>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I142</f>
        <v/>
      </c>
      <c r="V164" s="927" t="n"/>
      <c r="W164" s="927"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f>I143</f>
        <v/>
      </c>
      <c r="V165" s="927" t="n"/>
      <c r="W165" s="927" t="n"/>
    </row>
    <row r="166" customFormat="1" s="79">
      <c r="A166" s="618" t="inlineStr">
        <is>
          <t>K21</t>
        </is>
      </c>
      <c r="B166" s="96" t="inlineStr">
        <is>
          <t xml:space="preserve">Total </t>
        </is>
      </c>
      <c r="C166" s="940">
        <f>SUM(INDIRECT(ADDRESS(MATCH("K20",$A:$A,0)+1,COLUMN(C$12),4)&amp;":"&amp;ADDRESS(MATCH("K21",$A:$A,0)-1,COLUMN(C$12),4)))</f>
        <v/>
      </c>
      <c r="D166" s="940">
        <f>SUM(INDIRECT(ADDRESS(MATCH("K20",$A:$A,0)+1,COLUMN(D$12),4)&amp;":"&amp;ADDRESS(MATCH("K21",$A:$A,0)-1,COLUMN(D$12),4)))</f>
        <v/>
      </c>
      <c r="E166" s="940">
        <f>SUM(INDIRECT(ADDRESS(MATCH("K20",$A:$A,0)+1,COLUMN(E$12),4)&amp;":"&amp;ADDRESS(MATCH("K21",$A:$A,0)-1,COLUMN(E$12),4)))</f>
        <v/>
      </c>
      <c r="F166" s="940">
        <f>SUM(INDIRECT(ADDRESS(MATCH("K20",$A:$A,0)+1,COLUMN(F$12),4)&amp;":"&amp;ADDRESS(MATCH("K21",$A:$A,0)-1,COLUMN(F$12),4)))</f>
        <v/>
      </c>
      <c r="G166" s="940">
        <f>SUM(INDIRECT(ADDRESS(MATCH("K20",$A:$A,0)+1,COLUMN(G$12),4)&amp;":"&amp;ADDRESS(MATCH("K21",$A:$A,0)-1,COLUMN(G$12),4)))</f>
        <v/>
      </c>
      <c r="H166" s="940">
        <f>SUM(INDIRECT(ADDRESS(MATCH("K20",$A:$A,0)+1,COLUMN(H$12),4)&amp;":"&amp;ADDRESS(MATCH("K21",$A:$A,0)-1,COLUMN(H$12),4)))</f>
        <v/>
      </c>
      <c r="I166" s="934" t="n"/>
      <c r="J166" s="85" t="n"/>
      <c r="K166" s="85" t="n"/>
      <c r="L166" s="85" t="n"/>
      <c r="M166" s="85" t="n"/>
      <c r="N166" s="114">
        <f>B166</f>
        <v/>
      </c>
      <c r="O166" s="156">
        <f>C166*BS!$B$9</f>
        <v/>
      </c>
      <c r="P166" s="156">
        <f>D166*BS!$B$9</f>
        <v/>
      </c>
      <c r="Q166" s="156">
        <f>E166*BS!$B$9</f>
        <v/>
      </c>
      <c r="R166" s="156">
        <f>F166*BS!$B$9</f>
        <v/>
      </c>
      <c r="S166" s="156">
        <f>G166*BS!$B$9</f>
        <v/>
      </c>
      <c r="T166" s="156">
        <f>H166*BS!$B$9</f>
        <v/>
      </c>
      <c r="U166" s="157">
        <f>I144</f>
        <v/>
      </c>
      <c r="V166" s="941" t="n"/>
      <c r="W166" s="941" t="n"/>
      <c r="X166" s="85" t="n"/>
      <c r="Y166" s="85" t="n"/>
      <c r="Z166" s="85" t="n"/>
      <c r="AA166" s="85" t="n"/>
      <c r="AB166" s="85" t="n"/>
      <c r="AC166" s="85" t="n"/>
      <c r="AD166" s="85" t="n"/>
      <c r="AE166" s="85" t="n"/>
      <c r="AF166" s="85" t="n"/>
      <c r="AG166" s="85" t="n"/>
      <c r="AH166" s="85" t="n"/>
      <c r="AI166" s="85" t="n"/>
      <c r="AJ166" s="85" t="n"/>
      <c r="AK166" s="85" t="n"/>
      <c r="AL166" s="85" t="n"/>
      <c r="AM166" s="85" t="n"/>
      <c r="AN166" s="85" t="n"/>
      <c r="AO166" s="85" t="n"/>
      <c r="AP166" s="85" t="n"/>
      <c r="AQ166" s="85" t="n"/>
      <c r="AR166" s="85" t="n"/>
      <c r="AS166" s="85" t="n"/>
      <c r="AT166" s="85" t="n"/>
      <c r="AU166" s="85" t="n"/>
      <c r="AV166" s="85" t="n"/>
      <c r="AW166" s="85" t="n"/>
      <c r="AX166" s="85" t="n"/>
      <c r="AY166" s="85" t="n"/>
      <c r="AZ166" s="85" t="n"/>
      <c r="BA166" s="85" t="n"/>
      <c r="BB166" s="85" t="n"/>
      <c r="BC166" s="85" t="n"/>
      <c r="BD166" s="85" t="n"/>
      <c r="BE166" s="85" t="n"/>
      <c r="BF166" s="85" t="n"/>
      <c r="BG166" s="85" t="n"/>
      <c r="BH166" s="85" t="n"/>
      <c r="BI166" s="85" t="n"/>
      <c r="BJ166" s="85" t="n"/>
      <c r="BK166" s="85" t="n"/>
      <c r="BL166" s="85" t="n"/>
      <c r="BM166" s="85" t="n"/>
      <c r="BN166" s="85" t="n"/>
      <c r="BO166" s="85" t="n"/>
      <c r="BP166" s="85" t="n"/>
      <c r="BQ166" s="85" t="n"/>
      <c r="BR166" s="85" t="n"/>
      <c r="BS166" s="85" t="n"/>
      <c r="BT166" s="85" t="n"/>
      <c r="BU166" s="85" t="n"/>
      <c r="BV166" s="85" t="n"/>
      <c r="BW166" s="85" t="n"/>
      <c r="BX166" s="85" t="n"/>
      <c r="BY166" s="85" t="n"/>
      <c r="BZ166" s="85" t="n"/>
      <c r="CA166" s="85" t="n"/>
      <c r="CB166" s="85" t="n"/>
      <c r="CC166" s="85" t="n"/>
      <c r="CD166" s="85" t="n"/>
      <c r="CE166" s="85" t="n"/>
      <c r="CF166" s="85" t="n"/>
      <c r="CG166" s="85" t="n"/>
      <c r="CH166" s="85" t="n"/>
      <c r="CI166" s="85" t="n"/>
      <c r="CJ166" s="85" t="n"/>
      <c r="CK166" s="85" t="n"/>
      <c r="CL166" s="85" t="n"/>
      <c r="CM166" s="85" t="n"/>
      <c r="CN166" s="85" t="n"/>
      <c r="CO166" s="85" t="n"/>
      <c r="CP166" s="85" t="n"/>
      <c r="CQ166" s="85" t="n"/>
      <c r="CR166" s="85" t="n"/>
      <c r="CS166" s="85" t="n"/>
      <c r="CT166" s="85" t="n"/>
      <c r="CU166" s="85" t="n"/>
      <c r="CV166" s="85" t="n"/>
      <c r="CW166" s="85" t="n"/>
      <c r="CX166" s="85" t="n"/>
      <c r="CY166" s="85" t="n"/>
      <c r="CZ166" s="85" t="n"/>
      <c r="DA166" s="85" t="n"/>
      <c r="DB166" s="85" t="n"/>
      <c r="DC166" s="85" t="n"/>
      <c r="DD166" s="85" t="n"/>
      <c r="DE166" s="85" t="n"/>
      <c r="DF166" s="85" t="n"/>
      <c r="DG166" s="85" t="n"/>
      <c r="DH166" s="85" t="n"/>
      <c r="DI166" s="85" t="n"/>
      <c r="DJ166" s="85" t="n"/>
      <c r="DK166" s="85" t="n"/>
      <c r="DL166" s="85" t="n"/>
      <c r="DM166" s="85" t="n"/>
      <c r="DN166" s="85" t="n"/>
      <c r="DO166" s="85" t="n"/>
      <c r="DP166" s="85" t="n"/>
      <c r="DQ166" s="85" t="n"/>
      <c r="DR166" s="85" t="n"/>
      <c r="DS166" s="85" t="n"/>
      <c r="DT166" s="85" t="n"/>
      <c r="DU166" s="85" t="n"/>
      <c r="DV166" s="85" t="n"/>
      <c r="DW166" s="85" t="n"/>
      <c r="DX166" s="85" t="n"/>
      <c r="DY166" s="85" t="n"/>
      <c r="DZ166" s="85" t="n"/>
      <c r="EA166" s="85" t="n"/>
      <c r="EB166" s="85" t="n"/>
      <c r="EC166" s="85" t="n"/>
      <c r="ED166" s="85" t="n"/>
      <c r="EE166" s="85" t="n"/>
      <c r="EF166" s="85" t="n"/>
      <c r="EG166" s="85" t="n"/>
      <c r="EH166" s="85" t="n"/>
      <c r="EI166" s="85" t="n"/>
      <c r="EJ166" s="85" t="n"/>
      <c r="EK166" s="85" t="n"/>
      <c r="EL166" s="85" t="n"/>
      <c r="EM166" s="85" t="n"/>
      <c r="EN166" s="85" t="n"/>
      <c r="EO166" s="85" t="n"/>
      <c r="EP166" s="85" t="n"/>
      <c r="EQ166" s="85" t="n"/>
      <c r="ER166" s="85" t="n"/>
      <c r="ES166" s="85" t="n"/>
      <c r="ET166" s="85" t="n"/>
      <c r="EU166" s="85" t="n"/>
      <c r="EV166" s="85" t="n"/>
      <c r="EW166" s="85" t="n"/>
      <c r="EX166" s="85" t="n"/>
      <c r="EY166" s="85" t="n"/>
      <c r="EZ166" s="85" t="n"/>
      <c r="FA166" s="85" t="n"/>
      <c r="FB166" s="85" t="n"/>
      <c r="FC166" s="85" t="n"/>
      <c r="FD166" s="85" t="n"/>
      <c r="FE166" s="85" t="n"/>
      <c r="FF166" s="85" t="n"/>
      <c r="FG166" s="85" t="n"/>
      <c r="FH166" s="85" t="n"/>
      <c r="FI166" s="85" t="n"/>
      <c r="FJ166" s="85" t="n"/>
      <c r="FK166" s="85" t="n"/>
      <c r="FL166" s="85" t="n"/>
      <c r="FM166" s="85" t="n"/>
      <c r="FN166" s="85" t="n"/>
      <c r="FO166" s="85" t="n"/>
      <c r="FP166" s="85" t="n"/>
      <c r="FQ166" s="85" t="n"/>
      <c r="FR166" s="85" t="n"/>
      <c r="FS166" s="85" t="n"/>
      <c r="FT166" s="85" t="n"/>
      <c r="FU166" s="85" t="n"/>
      <c r="FV166" s="85" t="n"/>
      <c r="FW166" s="85" t="n"/>
      <c r="FX166" s="85" t="n"/>
      <c r="FY166" s="85" t="n"/>
      <c r="FZ166" s="85" t="n"/>
      <c r="GA166" s="85" t="n"/>
      <c r="GB166" s="85" t="n"/>
      <c r="GC166" s="85" t="n"/>
      <c r="GD166" s="85" t="n"/>
      <c r="GE166" s="85" t="n"/>
      <c r="GF166" s="85" t="n"/>
      <c r="GG166" s="85" t="n"/>
      <c r="GH166" s="85" t="n"/>
      <c r="GI166" s="85" t="n"/>
      <c r="GJ166" s="85" t="n"/>
      <c r="GK166" s="85" t="n"/>
      <c r="GL166" s="85" t="n"/>
      <c r="GM166" s="85" t="n"/>
      <c r="GN166" s="85" t="n"/>
      <c r="GO166" s="85" t="n"/>
      <c r="GP166" s="85" t="n"/>
      <c r="GQ166" s="85" t="n"/>
      <c r="GR166" s="85" t="n"/>
      <c r="GS166" s="85" t="n"/>
      <c r="GT166" s="85" t="n"/>
      <c r="GU166" s="85" t="n"/>
      <c r="GV166" s="85" t="n"/>
      <c r="GW166" s="85" t="n"/>
      <c r="GX166" s="85" t="n"/>
      <c r="GY166" s="85" t="n"/>
      <c r="GZ166" s="85" t="n"/>
      <c r="HA166" s="85" t="n"/>
      <c r="HB166" s="85" t="n"/>
      <c r="HC166" s="85" t="n"/>
      <c r="HD166" s="85" t="n"/>
      <c r="HE166" s="85" t="n"/>
      <c r="HF166" s="85" t="n"/>
      <c r="HG166" s="85" t="n"/>
      <c r="HH166" s="85" t="n"/>
      <c r="HI166" s="85" t="n"/>
      <c r="HJ166" s="85" t="n"/>
      <c r="HK166" s="85" t="n"/>
      <c r="HL166" s="85" t="n"/>
      <c r="HM166" s="85" t="n"/>
      <c r="HN166" s="85" t="n"/>
      <c r="HO166" s="85" t="n"/>
      <c r="HP166" s="85" t="n"/>
      <c r="HQ166" s="85" t="n"/>
      <c r="HR166" s="85" t="n"/>
      <c r="HS166" s="85" t="n"/>
      <c r="HT166" s="85" t="n"/>
      <c r="HU166" s="85" t="n"/>
      <c r="HV166" s="85" t="n"/>
      <c r="HW166" s="85" t="n"/>
      <c r="HX166" s="85" t="n"/>
      <c r="HY166" s="85" t="n"/>
      <c r="HZ166" s="85" t="n"/>
      <c r="IA166" s="85" t="n"/>
      <c r="IB166" s="85" t="n"/>
      <c r="IC166" s="85" t="n"/>
      <c r="ID166" s="85" t="n"/>
      <c r="IE166" s="85" t="n"/>
      <c r="IF166" s="85" t="n"/>
      <c r="IG166" s="85" t="n"/>
      <c r="IH166" s="85" t="n"/>
      <c r="II166" s="85" t="n"/>
      <c r="IJ166" s="85" t="n"/>
      <c r="IK166" s="85" t="n"/>
      <c r="IL166" s="85" t="n"/>
      <c r="IM166" s="85" t="n"/>
      <c r="IN166" s="85" t="n"/>
      <c r="IO166" s="85" t="n"/>
      <c r="IP166" s="85" t="n"/>
      <c r="IQ166" s="85" t="n"/>
      <c r="IR166" s="85" t="n"/>
      <c r="IS166" s="85" t="n"/>
      <c r="IT166" s="85" t="n"/>
      <c r="IU166" s="85" t="n"/>
      <c r="IV166" s="85" t="n"/>
      <c r="IW166" s="85" t="n"/>
      <c r="IX166" s="85" t="n"/>
      <c r="IY166" s="85" t="n"/>
      <c r="IZ166" s="85" t="n"/>
      <c r="JA166" s="85" t="n"/>
      <c r="JB166" s="85" t="n"/>
      <c r="JC166" s="85" t="n"/>
      <c r="JD166" s="85" t="n"/>
      <c r="JE166" s="85" t="n"/>
      <c r="JF166" s="85" t="n"/>
      <c r="JG166" s="85" t="n"/>
      <c r="JH166" s="85" t="n"/>
      <c r="JI166" s="85" t="n"/>
      <c r="JJ166" s="85" t="n"/>
      <c r="JK166" s="85" t="n"/>
      <c r="JL166" s="85" t="n"/>
      <c r="JM166" s="85" t="n"/>
      <c r="JN166" s="85" t="n"/>
      <c r="JO166" s="85" t="n"/>
      <c r="JP166" s="85" t="n"/>
      <c r="JQ166" s="85" t="n"/>
      <c r="JR166" s="85" t="n"/>
      <c r="JS166" s="85" t="n"/>
      <c r="JT166" s="85" t="n"/>
      <c r="JU166" s="85" t="n"/>
      <c r="JV166" s="85" t="n"/>
      <c r="JW166" s="85" t="n"/>
      <c r="JX166" s="85" t="n"/>
      <c r="JY166" s="85" t="n"/>
      <c r="JZ166" s="85" t="n"/>
      <c r="KA166" s="85" t="n"/>
      <c r="KB166" s="85" t="n"/>
      <c r="KC166" s="85" t="n"/>
      <c r="KD166" s="85" t="n"/>
      <c r="KE166" s="85" t="n"/>
      <c r="KF166" s="85" t="n"/>
      <c r="KG166" s="85" t="n"/>
      <c r="KH166" s="85" t="n"/>
      <c r="KI166" s="85" t="n"/>
      <c r="KJ166" s="85" t="n"/>
      <c r="KK166" s="85" t="n"/>
      <c r="KL166" s="85" t="n"/>
      <c r="KM166" s="85" t="n"/>
      <c r="KN166" s="85" t="n"/>
      <c r="KO166" s="85" t="n"/>
      <c r="KP166" s="85" t="n"/>
      <c r="KQ166" s="85" t="n"/>
      <c r="KR166" s="85" t="n"/>
      <c r="KS166" s="85" t="n"/>
      <c r="KT166" s="85" t="n"/>
      <c r="KU166" s="85" t="n"/>
      <c r="KV166" s="85" t="n"/>
      <c r="KW166" s="85" t="n"/>
      <c r="KX166" s="85" t="n"/>
      <c r="KY166" s="85" t="n"/>
      <c r="KZ166" s="85" t="n"/>
      <c r="LA166" s="85" t="n"/>
      <c r="LB166" s="85" t="n"/>
      <c r="LC166" s="85" t="n"/>
      <c r="LD166" s="85" t="n"/>
      <c r="LE166" s="85" t="n"/>
      <c r="LF166" s="85" t="n"/>
      <c r="LG166" s="85" t="n"/>
      <c r="LH166" s="85" t="n"/>
      <c r="LI166" s="85" t="n"/>
      <c r="LJ166" s="85" t="n"/>
      <c r="LK166" s="85" t="n"/>
      <c r="LL166" s="85" t="n"/>
      <c r="LM166" s="85" t="n"/>
      <c r="LN166" s="85" t="n"/>
      <c r="LO166" s="85" t="n"/>
      <c r="LP166" s="85" t="n"/>
      <c r="LQ166" s="85" t="n"/>
      <c r="LR166" s="85" t="n"/>
      <c r="LS166" s="85"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t="n"/>
      <c r="V167" s="927" t="n"/>
      <c r="W167" s="927" t="n"/>
    </row>
    <row r="168" customFormat="1" s="79">
      <c r="A168" s="618" t="inlineStr">
        <is>
          <t>K22</t>
        </is>
      </c>
      <c r="B168" s="96" t="inlineStr">
        <is>
          <t>Investments</t>
        </is>
      </c>
      <c r="C168" s="158" t="n"/>
      <c r="D168" s="158" t="n"/>
      <c r="E168" s="158" t="n"/>
      <c r="F168" s="158" t="n"/>
      <c r="G168" s="158" t="n"/>
      <c r="H168" s="158" t="n"/>
      <c r="I168" s="955" t="n"/>
      <c r="J168" s="85" t="n"/>
      <c r="K168" s="85" t="n"/>
      <c r="L168" s="85" t="n"/>
      <c r="M168" s="85" t="n"/>
      <c r="N168" s="114">
        <f>B168</f>
        <v/>
      </c>
      <c r="O168" s="115" t="inlineStr"/>
      <c r="P168" s="115" t="inlineStr"/>
      <c r="Q168" s="115" t="inlineStr"/>
      <c r="R168" s="115" t="inlineStr"/>
      <c r="S168" s="115" t="inlineStr"/>
      <c r="T168" s="115" t="inlineStr"/>
      <c r="U168" s="123" t="n"/>
      <c r="V168" s="936" t="n"/>
      <c r="W168" s="936"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929">
        <f>I147</f>
        <v/>
      </c>
      <c r="V169" s="927" t="n"/>
      <c r="W169" s="927" t="n"/>
    </row>
    <row r="170" customFormat="1" s="79">
      <c r="A170" s="618" t="n"/>
      <c r="B170" s="140"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929">
        <f>I148</f>
        <v/>
      </c>
      <c r="V170" s="927" t="n"/>
      <c r="W170" s="927" t="n"/>
    </row>
    <row r="171" customFormat="1" s="79">
      <c r="A171" s="618" t="n"/>
      <c r="B171" s="102" t="n"/>
      <c r="C171" s="103" t="n"/>
      <c r="D171" s="103" t="n"/>
      <c r="E171" s="103" t="n"/>
      <c r="F171" s="103" t="n"/>
      <c r="G171" s="103" t="n"/>
      <c r="H171" s="103" t="n"/>
      <c r="I171" s="928" t="n"/>
      <c r="N171" s="105" t="inlineStr"/>
      <c r="O171" s="106" t="inlineStr"/>
      <c r="P171" s="106" t="inlineStr"/>
      <c r="Q171" s="106" t="inlineStr"/>
      <c r="R171" s="106" t="inlineStr"/>
      <c r="S171" s="106" t="inlineStr"/>
      <c r="T171" s="106" t="inlineStr"/>
      <c r="U171" s="107">
        <f>I149</f>
        <v/>
      </c>
      <c r="V171" s="927" t="n"/>
      <c r="W171" s="927"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f>I150</f>
        <v/>
      </c>
      <c r="V172" s="927" t="n"/>
      <c r="W172" s="927" t="n"/>
    </row>
    <row r="173" customFormat="1" s="79">
      <c r="A173" s="618" t="n"/>
      <c r="B173" s="102" t="n"/>
      <c r="C173" s="939" t="n"/>
      <c r="D173" s="939" t="n"/>
      <c r="E173" s="939" t="n"/>
      <c r="F173" s="939" t="n"/>
      <c r="G173" s="939" t="n"/>
      <c r="H173" s="939" t="n"/>
      <c r="I173" s="928" t="n"/>
      <c r="N173" s="105" t="inlineStr"/>
      <c r="O173" s="106" t="inlineStr"/>
      <c r="P173" s="106" t="inlineStr"/>
      <c r="Q173" s="106" t="inlineStr"/>
      <c r="R173" s="106" t="inlineStr"/>
      <c r="S173" s="106" t="inlineStr"/>
      <c r="T173" s="106" t="inlineStr"/>
      <c r="U173" s="107">
        <f>I151</f>
        <v/>
      </c>
      <c r="V173" s="927" t="n"/>
      <c r="W173" s="927" t="n"/>
    </row>
    <row r="174" customFormat="1" s="79">
      <c r="A174" s="618" t="n"/>
      <c r="B174" s="102" t="n"/>
      <c r="C174" s="939" t="n"/>
      <c r="D174" s="939" t="n"/>
      <c r="E174" s="939" t="n"/>
      <c r="F174" s="939" t="n"/>
      <c r="G174" s="939" t="n"/>
      <c r="H174" s="939" t="n"/>
      <c r="I174" s="928" t="n"/>
      <c r="N174" s="105" t="inlineStr"/>
      <c r="O174" s="106" t="inlineStr"/>
      <c r="P174" s="106" t="inlineStr"/>
      <c r="Q174" s="106" t="inlineStr"/>
      <c r="R174" s="106" t="inlineStr"/>
      <c r="S174" s="106" t="inlineStr"/>
      <c r="T174" s="106" t="inlineStr"/>
      <c r="U174" s="107">
        <f>I152</f>
        <v/>
      </c>
      <c r="V174" s="927" t="n"/>
      <c r="W174" s="927"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107">
        <f>I153</f>
        <v/>
      </c>
      <c r="V175" s="927" t="n"/>
      <c r="W175" s="927" t="n"/>
    </row>
    <row r="176" customFormat="1" s="154">
      <c r="A176" s="618" t="n"/>
      <c r="B176" s="102" t="n"/>
      <c r="C176" s="939" t="n"/>
      <c r="D176" s="939" t="n"/>
      <c r="E176" s="939" t="n"/>
      <c r="F176" s="939" t="n"/>
      <c r="G176" s="939" t="n"/>
      <c r="H176" s="939" t="n"/>
      <c r="I176" s="928" t="n"/>
      <c r="N176" s="105" t="inlineStr"/>
      <c r="O176" s="106" t="inlineStr"/>
      <c r="P176" s="106" t="inlineStr"/>
      <c r="Q176" s="106" t="inlineStr"/>
      <c r="R176" s="106" t="inlineStr"/>
      <c r="S176" s="106" t="inlineStr"/>
      <c r="T176" s="106" t="inlineStr"/>
      <c r="U176" s="107">
        <f>I154</f>
        <v/>
      </c>
      <c r="V176" s="927" t="n"/>
      <c r="W176" s="927" t="n"/>
    </row>
    <row r="177">
      <c r="A177" s="618" t="n"/>
      <c r="B177" s="102" t="n"/>
      <c r="C177" s="939" t="n"/>
      <c r="D177" s="939" t="n"/>
      <c r="E177" s="939" t="n"/>
      <c r="F177" s="939" t="n"/>
      <c r="G177" s="939" t="n"/>
      <c r="H177" s="939" t="n"/>
      <c r="I177" s="928" t="n"/>
      <c r="N177" s="105" t="inlineStr"/>
      <c r="O177" s="106" t="inlineStr"/>
      <c r="P177" s="106" t="inlineStr"/>
      <c r="Q177" s="106" t="inlineStr"/>
      <c r="R177" s="106" t="inlineStr"/>
      <c r="S177" s="106" t="inlineStr"/>
      <c r="T177" s="106" t="inlineStr"/>
      <c r="U177" s="107" t="n"/>
      <c r="V177" s="927" t="n"/>
      <c r="W177" s="927" t="n"/>
    </row>
    <row r="178">
      <c r="A178" s="618" t="n"/>
      <c r="B178" s="102" t="n"/>
      <c r="C178" s="939" t="n"/>
      <c r="D178" s="939" t="n"/>
      <c r="E178" s="939" t="n"/>
      <c r="F178" s="939" t="n"/>
      <c r="G178" s="939" t="n"/>
      <c r="H178" s="939" t="n"/>
      <c r="I178" s="928" t="n"/>
      <c r="N178" s="105" t="inlineStr"/>
      <c r="O178" s="106" t="inlineStr"/>
      <c r="P178" s="106" t="inlineStr"/>
      <c r="Q178" s="106" t="inlineStr"/>
      <c r="R178" s="106" t="inlineStr"/>
      <c r="S178" s="106" t="inlineStr"/>
      <c r="T178" s="106" t="inlineStr"/>
      <c r="U178" s="107">
        <f>I156</f>
        <v/>
      </c>
      <c r="V178" s="927" t="n"/>
      <c r="W178" s="927" t="n"/>
    </row>
    <row r="179">
      <c r="A179" s="618" t="n"/>
      <c r="B179" s="102" t="n"/>
      <c r="C179" s="939" t="n"/>
      <c r="D179" s="939" t="n"/>
      <c r="E179" s="939" t="n"/>
      <c r="F179" s="939" t="n"/>
      <c r="G179" s="939" t="n"/>
      <c r="H179" s="939" t="n"/>
      <c r="I179" s="943" t="n"/>
      <c r="N179" s="105" t="inlineStr"/>
      <c r="O179" s="106" t="inlineStr"/>
      <c r="P179" s="106" t="inlineStr"/>
      <c r="Q179" s="106" t="inlineStr"/>
      <c r="R179" s="106" t="inlineStr"/>
      <c r="S179" s="106" t="inlineStr"/>
      <c r="T179" s="106" t="inlineStr"/>
      <c r="U179" s="107">
        <f>I157</f>
        <v/>
      </c>
      <c r="V179" s="936" t="n"/>
      <c r="W179" s="936" t="n"/>
    </row>
    <row r="180">
      <c r="A180" s="618" t="inlineStr">
        <is>
          <t>K23</t>
        </is>
      </c>
      <c r="B180" s="96" t="inlineStr">
        <is>
          <t>Total</t>
        </is>
      </c>
      <c r="C180" s="940">
        <f>SUM(INDIRECT(ADDRESS(MATCH("K22",$A:$A,0)+1,COLUMN(C$12),4)&amp;":"&amp;ADDRESS(MATCH("K23",$A:$A,0)-1,COLUMN(C$12),4)))</f>
        <v/>
      </c>
      <c r="D180" s="940">
        <f>SUM(INDIRECT(ADDRESS(MATCH("K22",$A:$A,0)+1,COLUMN(D$12),4)&amp;":"&amp;ADDRESS(MATCH("K23",$A:$A,0)-1,COLUMN(D$12),4)))</f>
        <v/>
      </c>
      <c r="E180" s="940">
        <f>SUM(INDIRECT(ADDRESS(MATCH("K22",$A:$A,0)+1,COLUMN(E$12),4)&amp;":"&amp;ADDRESS(MATCH("K23",$A:$A,0)-1,COLUMN(E$12),4)))</f>
        <v/>
      </c>
      <c r="F180" s="940">
        <f>SUM(INDIRECT(ADDRESS(MATCH("K22",$A:$A,0)+1,COLUMN(F$12),4)&amp;":"&amp;ADDRESS(MATCH("K23",$A:$A,0)-1,COLUMN(F$12),4)))</f>
        <v/>
      </c>
      <c r="G180" s="940">
        <f>SUM(INDIRECT(ADDRESS(MATCH("K22",$A:$A,0)+1,COLUMN(G$12),4)&amp;":"&amp;ADDRESS(MATCH("K23",$A:$A,0)-1,COLUMN(G$12),4)))</f>
        <v/>
      </c>
      <c r="H180" s="940">
        <f>SUM(INDIRECT(ADDRESS(MATCH("K22",$A:$A,0)+1,COLUMN(H$12),4)&amp;":"&amp;ADDRESS(MATCH("K23",$A:$A,0)-1,COLUMN(H$12),4)))</f>
        <v/>
      </c>
      <c r="I180" s="955" t="n"/>
      <c r="J180" s="85" t="n"/>
      <c r="K180" s="85" t="n"/>
      <c r="L180" s="85" t="n"/>
      <c r="M180" s="85" t="n"/>
      <c r="N180" s="114">
        <f>B180</f>
        <v/>
      </c>
      <c r="O180" s="115">
        <f>C180*BS!$B$9</f>
        <v/>
      </c>
      <c r="P180" s="115">
        <f>D180*BS!$B$9</f>
        <v/>
      </c>
      <c r="Q180" s="115">
        <f>E180*BS!$B$9</f>
        <v/>
      </c>
      <c r="R180" s="115">
        <f>F180*BS!$B$9</f>
        <v/>
      </c>
      <c r="S180" s="115">
        <f>G180*BS!$B$9</f>
        <v/>
      </c>
      <c r="T180" s="115">
        <f>H180*BS!$B$9</f>
        <v/>
      </c>
      <c r="U180" s="123">
        <f>I158</f>
        <v/>
      </c>
      <c r="V180" s="936" t="n"/>
      <c r="W180" s="936" t="n"/>
      <c r="X180" s="85" t="n"/>
      <c r="Y180" s="85" t="n"/>
      <c r="Z180" s="85" t="n"/>
      <c r="AA180" s="85" t="n"/>
      <c r="AB180" s="85" t="n"/>
      <c r="AC180" s="85" t="n"/>
      <c r="AD180" s="85" t="n"/>
      <c r="AE180" s="85" t="n"/>
      <c r="AF180" s="85" t="n"/>
      <c r="AG180" s="85" t="n"/>
      <c r="AH180" s="85" t="n"/>
      <c r="AI180" s="85" t="n"/>
      <c r="AJ180" s="85" t="n"/>
      <c r="AK180" s="85" t="n"/>
      <c r="AL180" s="85" t="n"/>
      <c r="AM180" s="85" t="n"/>
      <c r="AN180" s="85" t="n"/>
      <c r="AO180" s="85" t="n"/>
      <c r="AP180" s="85" t="n"/>
      <c r="AQ180" s="85" t="n"/>
      <c r="AR180" s="85" t="n"/>
      <c r="AS180" s="85" t="n"/>
      <c r="AT180" s="85" t="n"/>
      <c r="AU180" s="85" t="n"/>
      <c r="AV180" s="85" t="n"/>
      <c r="AW180" s="85" t="n"/>
      <c r="AX180" s="85" t="n"/>
      <c r="AY180" s="85" t="n"/>
      <c r="AZ180" s="85" t="n"/>
      <c r="BA180" s="85" t="n"/>
      <c r="BB180" s="85" t="n"/>
      <c r="BC180" s="85" t="n"/>
      <c r="BD180" s="85" t="n"/>
      <c r="BE180" s="85" t="n"/>
      <c r="BF180" s="85" t="n"/>
      <c r="BG180" s="85" t="n"/>
      <c r="BH180" s="85" t="n"/>
      <c r="BI180" s="85" t="n"/>
      <c r="BJ180" s="85" t="n"/>
      <c r="BK180" s="85" t="n"/>
      <c r="BL180" s="85" t="n"/>
      <c r="BM180" s="85" t="n"/>
      <c r="BN180" s="85" t="n"/>
      <c r="BO180" s="85" t="n"/>
      <c r="BP180" s="85" t="n"/>
      <c r="BQ180" s="85" t="n"/>
      <c r="BR180" s="85" t="n"/>
      <c r="BS180" s="85" t="n"/>
      <c r="BT180" s="85" t="n"/>
      <c r="BU180" s="85" t="n"/>
      <c r="BV180" s="85" t="n"/>
      <c r="BW180" s="85" t="n"/>
      <c r="BX180" s="85" t="n"/>
      <c r="BY180" s="85" t="n"/>
      <c r="BZ180" s="85" t="n"/>
      <c r="CA180" s="85" t="n"/>
      <c r="CB180" s="85" t="n"/>
      <c r="CC180" s="85" t="n"/>
      <c r="CD180" s="85" t="n"/>
      <c r="CE180" s="85" t="n"/>
      <c r="CF180" s="85" t="n"/>
      <c r="CG180" s="85" t="n"/>
      <c r="CH180" s="85" t="n"/>
      <c r="CI180" s="85" t="n"/>
      <c r="CJ180" s="85" t="n"/>
      <c r="CK180" s="85" t="n"/>
      <c r="CL180" s="85" t="n"/>
      <c r="CM180" s="85" t="n"/>
      <c r="CN180" s="85" t="n"/>
      <c r="CO180" s="85" t="n"/>
      <c r="CP180" s="85" t="n"/>
      <c r="CQ180" s="85" t="n"/>
      <c r="CR180" s="85" t="n"/>
      <c r="CS180" s="85" t="n"/>
      <c r="CT180" s="85" t="n"/>
      <c r="CU180" s="85" t="n"/>
      <c r="CV180" s="85" t="n"/>
      <c r="CW180" s="85" t="n"/>
      <c r="CX180" s="85" t="n"/>
      <c r="CY180" s="85" t="n"/>
      <c r="CZ180" s="85" t="n"/>
      <c r="DA180" s="85" t="n"/>
      <c r="DB180" s="85" t="n"/>
      <c r="DC180" s="85" t="n"/>
      <c r="DD180" s="85" t="n"/>
      <c r="DE180" s="85" t="n"/>
      <c r="DF180" s="85" t="n"/>
      <c r="DG180" s="85" t="n"/>
      <c r="DH180" s="85" t="n"/>
      <c r="DI180" s="85" t="n"/>
      <c r="DJ180" s="85" t="n"/>
      <c r="DK180" s="85" t="n"/>
      <c r="DL180" s="85" t="n"/>
      <c r="DM180" s="85" t="n"/>
      <c r="DN180" s="85" t="n"/>
      <c r="DO180" s="85" t="n"/>
      <c r="DP180" s="85" t="n"/>
      <c r="DQ180" s="85" t="n"/>
      <c r="DR180" s="85" t="n"/>
      <c r="DS180" s="85" t="n"/>
      <c r="DT180" s="85" t="n"/>
      <c r="DU180" s="85" t="n"/>
      <c r="DV180" s="85" t="n"/>
      <c r="DW180" s="85" t="n"/>
      <c r="DX180" s="85" t="n"/>
      <c r="DY180" s="85" t="n"/>
      <c r="DZ180" s="85" t="n"/>
      <c r="EA180" s="85" t="n"/>
      <c r="EB180" s="85" t="n"/>
      <c r="EC180" s="85" t="n"/>
      <c r="ED180" s="85" t="n"/>
      <c r="EE180" s="85" t="n"/>
      <c r="EF180" s="85" t="n"/>
      <c r="EG180" s="85" t="n"/>
      <c r="EH180" s="85" t="n"/>
      <c r="EI180" s="85" t="n"/>
      <c r="EJ180" s="85" t="n"/>
      <c r="EK180" s="85" t="n"/>
      <c r="EL180" s="85" t="n"/>
      <c r="EM180" s="85" t="n"/>
      <c r="EN180" s="85" t="n"/>
      <c r="EO180" s="85" t="n"/>
      <c r="EP180" s="85" t="n"/>
      <c r="EQ180" s="85" t="n"/>
      <c r="ER180" s="85" t="n"/>
      <c r="ES180" s="85" t="n"/>
      <c r="ET180" s="85" t="n"/>
      <c r="EU180" s="85" t="n"/>
      <c r="EV180" s="85" t="n"/>
      <c r="EW180" s="85" t="n"/>
      <c r="EX180" s="85" t="n"/>
      <c r="EY180" s="85" t="n"/>
      <c r="EZ180" s="85" t="n"/>
      <c r="FA180" s="85" t="n"/>
      <c r="FB180" s="85" t="n"/>
      <c r="FC180" s="85" t="n"/>
      <c r="FD180" s="85" t="n"/>
      <c r="FE180" s="85" t="n"/>
      <c r="FF180" s="85" t="n"/>
      <c r="FG180" s="85" t="n"/>
      <c r="FH180" s="85" t="n"/>
      <c r="FI180" s="85" t="n"/>
      <c r="FJ180" s="85" t="n"/>
      <c r="FK180" s="85" t="n"/>
      <c r="FL180" s="85" t="n"/>
      <c r="FM180" s="85" t="n"/>
      <c r="FN180" s="85" t="n"/>
      <c r="FO180" s="85" t="n"/>
      <c r="FP180" s="85" t="n"/>
      <c r="FQ180" s="85" t="n"/>
      <c r="FR180" s="85" t="n"/>
      <c r="FS180" s="85" t="n"/>
      <c r="FT180" s="85" t="n"/>
      <c r="FU180" s="85" t="n"/>
      <c r="FV180" s="85" t="n"/>
      <c r="FW180" s="85" t="n"/>
      <c r="FX180" s="85" t="n"/>
      <c r="FY180" s="85" t="n"/>
      <c r="FZ180" s="85" t="n"/>
      <c r="GA180" s="85" t="n"/>
      <c r="GB180" s="85" t="n"/>
      <c r="GC180" s="85" t="n"/>
      <c r="GD180" s="85" t="n"/>
      <c r="GE180" s="85" t="n"/>
      <c r="GF180" s="85" t="n"/>
      <c r="GG180" s="85" t="n"/>
      <c r="GH180" s="85" t="n"/>
      <c r="GI180" s="85" t="n"/>
      <c r="GJ180" s="85" t="n"/>
      <c r="GK180" s="85" t="n"/>
      <c r="GL180" s="85" t="n"/>
      <c r="GM180" s="85" t="n"/>
      <c r="GN180" s="85" t="n"/>
      <c r="GO180" s="85" t="n"/>
      <c r="GP180" s="85" t="n"/>
      <c r="GQ180" s="85" t="n"/>
      <c r="GR180" s="85" t="n"/>
      <c r="GS180" s="85" t="n"/>
      <c r="GT180" s="85" t="n"/>
      <c r="GU180" s="85" t="n"/>
      <c r="GV180" s="85" t="n"/>
      <c r="GW180" s="85" t="n"/>
      <c r="GX180" s="85" t="n"/>
      <c r="GY180" s="85" t="n"/>
      <c r="GZ180" s="85" t="n"/>
      <c r="HA180" s="85" t="n"/>
      <c r="HB180" s="85" t="n"/>
      <c r="HC180" s="85" t="n"/>
      <c r="HD180" s="85" t="n"/>
      <c r="HE180" s="85" t="n"/>
      <c r="HF180" s="85" t="n"/>
      <c r="HG180" s="85" t="n"/>
      <c r="HH180" s="85" t="n"/>
      <c r="HI180" s="85" t="n"/>
      <c r="HJ180" s="85" t="n"/>
      <c r="HK180" s="85" t="n"/>
      <c r="HL180" s="85" t="n"/>
      <c r="HM180" s="85" t="n"/>
      <c r="HN180" s="85" t="n"/>
      <c r="HO180" s="85" t="n"/>
      <c r="HP180" s="85" t="n"/>
      <c r="HQ180" s="85" t="n"/>
      <c r="HR180" s="85" t="n"/>
      <c r="HS180" s="85" t="n"/>
      <c r="HT180" s="85" t="n"/>
      <c r="HU180" s="85" t="n"/>
      <c r="HV180" s="85" t="n"/>
      <c r="HW180" s="85" t="n"/>
      <c r="HX180" s="85" t="n"/>
      <c r="HY180" s="85" t="n"/>
      <c r="HZ180" s="85" t="n"/>
      <c r="IA180" s="85" t="n"/>
      <c r="IB180" s="85" t="n"/>
      <c r="IC180" s="85" t="n"/>
      <c r="ID180" s="85" t="n"/>
      <c r="IE180" s="85" t="n"/>
      <c r="IF180" s="85" t="n"/>
      <c r="IG180" s="85" t="n"/>
      <c r="IH180" s="85" t="n"/>
      <c r="II180" s="85" t="n"/>
      <c r="IJ180" s="85" t="n"/>
      <c r="IK180" s="85" t="n"/>
      <c r="IL180" s="85" t="n"/>
      <c r="IM180" s="85" t="n"/>
      <c r="IN180" s="85" t="n"/>
      <c r="IO180" s="85" t="n"/>
      <c r="IP180" s="85" t="n"/>
      <c r="IQ180" s="85" t="n"/>
      <c r="IR180" s="85" t="n"/>
      <c r="IS180" s="85" t="n"/>
      <c r="IT180" s="85" t="n"/>
      <c r="IU180" s="85" t="n"/>
      <c r="IV180" s="85" t="n"/>
      <c r="IW180" s="85" t="n"/>
      <c r="IX180" s="85" t="n"/>
      <c r="IY180" s="85" t="n"/>
      <c r="IZ180" s="85" t="n"/>
      <c r="JA180" s="85" t="n"/>
      <c r="JB180" s="85" t="n"/>
      <c r="JC180" s="85" t="n"/>
      <c r="JD180" s="85" t="n"/>
      <c r="JE180" s="85" t="n"/>
      <c r="JF180" s="85" t="n"/>
      <c r="JG180" s="85" t="n"/>
      <c r="JH180" s="85" t="n"/>
      <c r="JI180" s="85" t="n"/>
      <c r="JJ180" s="85" t="n"/>
      <c r="JK180" s="85" t="n"/>
      <c r="JL180" s="85" t="n"/>
      <c r="JM180" s="85" t="n"/>
      <c r="JN180" s="85" t="n"/>
      <c r="JO180" s="85" t="n"/>
      <c r="JP180" s="85" t="n"/>
      <c r="JQ180" s="85" t="n"/>
      <c r="JR180" s="85" t="n"/>
      <c r="JS180" s="85" t="n"/>
      <c r="JT180" s="85" t="n"/>
      <c r="JU180" s="85" t="n"/>
      <c r="JV180" s="85" t="n"/>
      <c r="JW180" s="85" t="n"/>
      <c r="JX180" s="85" t="n"/>
      <c r="JY180" s="85" t="n"/>
      <c r="JZ180" s="85" t="n"/>
      <c r="KA180" s="85" t="n"/>
      <c r="KB180" s="85" t="n"/>
      <c r="KC180" s="85" t="n"/>
      <c r="KD180" s="85" t="n"/>
      <c r="KE180" s="85" t="n"/>
      <c r="KF180" s="85" t="n"/>
      <c r="KG180" s="85" t="n"/>
      <c r="KH180" s="85" t="n"/>
      <c r="KI180" s="85" t="n"/>
      <c r="KJ180" s="85" t="n"/>
      <c r="KK180" s="85" t="n"/>
      <c r="KL180" s="85" t="n"/>
      <c r="KM180" s="85" t="n"/>
      <c r="KN180" s="85" t="n"/>
      <c r="KO180" s="85" t="n"/>
      <c r="KP180" s="85" t="n"/>
      <c r="KQ180" s="85" t="n"/>
      <c r="KR180" s="85" t="n"/>
      <c r="KS180" s="85" t="n"/>
      <c r="KT180" s="85" t="n"/>
      <c r="KU180" s="85" t="n"/>
      <c r="KV180" s="85" t="n"/>
      <c r="KW180" s="85" t="n"/>
      <c r="KX180" s="85" t="n"/>
      <c r="KY180" s="85" t="n"/>
      <c r="KZ180" s="85" t="n"/>
      <c r="LA180" s="85" t="n"/>
      <c r="LB180" s="85" t="n"/>
      <c r="LC180" s="85" t="n"/>
      <c r="LD180" s="85" t="n"/>
      <c r="LE180" s="85" t="n"/>
      <c r="LF180" s="85" t="n"/>
      <c r="LG180" s="85" t="n"/>
      <c r="LH180" s="85" t="n"/>
      <c r="LI180" s="85" t="n"/>
      <c r="LJ180" s="85" t="n"/>
      <c r="LK180" s="85" t="n"/>
      <c r="LL180" s="85" t="n"/>
      <c r="LM180" s="85" t="n"/>
      <c r="LN180" s="85" t="n"/>
      <c r="LO180" s="85" t="n"/>
      <c r="LP180" s="85" t="n"/>
      <c r="LQ180" s="85" t="n"/>
      <c r="LR180" s="85" t="n"/>
      <c r="LS180" s="85" t="n"/>
    </row>
    <row r="181">
      <c r="A181" s="618" t="n"/>
      <c r="B181" s="102" t="n"/>
      <c r="C181" s="939" t="n"/>
      <c r="D181" s="939" t="n"/>
      <c r="E181" s="939" t="n"/>
      <c r="F181" s="939" t="n"/>
      <c r="G181" s="939" t="n"/>
      <c r="H181" s="939" t="n"/>
      <c r="I181" s="928" t="n"/>
      <c r="N181" s="105" t="inlineStr"/>
      <c r="O181" s="106" t="inlineStr"/>
      <c r="P181" s="106" t="inlineStr"/>
      <c r="Q181" s="106" t="inlineStr"/>
      <c r="R181" s="106" t="inlineStr"/>
      <c r="S181" s="106" t="inlineStr"/>
      <c r="T181" s="106" t="inlineStr"/>
      <c r="U181" s="107" t="n"/>
      <c r="V181" s="927" t="n"/>
      <c r="W181" s="927" t="n"/>
    </row>
    <row r="182">
      <c r="A182" s="618" t="inlineStr">
        <is>
          <t>K24</t>
        </is>
      </c>
      <c r="B182" s="96" t="inlineStr">
        <is>
          <t xml:space="preserve">Deferred charges </t>
        </is>
      </c>
      <c r="C182" s="954" t="n"/>
      <c r="D182" s="954" t="n"/>
      <c r="E182" s="954" t="n"/>
      <c r="F182" s="954" t="n"/>
      <c r="G182" s="954" t="n"/>
      <c r="H182" s="954" t="n"/>
      <c r="I182" s="934" t="n"/>
      <c r="J182" s="85" t="n"/>
      <c r="K182" s="85" t="n"/>
      <c r="L182" s="85" t="n"/>
      <c r="M182" s="85" t="n"/>
      <c r="N182" s="114">
        <f>B182</f>
        <v/>
      </c>
      <c r="O182" s="115" t="inlineStr"/>
      <c r="P182" s="115" t="inlineStr"/>
      <c r="Q182" s="115" t="inlineStr"/>
      <c r="R182" s="115" t="inlineStr"/>
      <c r="S182" s="115" t="inlineStr"/>
      <c r="T182" s="115" t="inlineStr"/>
      <c r="U182" s="935">
        <f>I160</f>
        <v/>
      </c>
      <c r="V182" s="941" t="n"/>
      <c r="W182" s="941" t="n"/>
      <c r="X182" s="85" t="n"/>
      <c r="Y182" s="85" t="n"/>
      <c r="Z182" s="85" t="n"/>
      <c r="AA182" s="85" t="n"/>
      <c r="AB182" s="85" t="n"/>
      <c r="AC182" s="85" t="n"/>
      <c r="AD182" s="85" t="n"/>
      <c r="AE182" s="85" t="n"/>
      <c r="AF182" s="85" t="n"/>
      <c r="AG182" s="85" t="n"/>
      <c r="AH182" s="85" t="n"/>
      <c r="AI182" s="85" t="n"/>
      <c r="AJ182" s="85" t="n"/>
      <c r="AK182" s="85" t="n"/>
      <c r="AL182" s="85" t="n"/>
      <c r="AM182" s="85" t="n"/>
      <c r="AN182" s="85" t="n"/>
      <c r="AO182" s="85" t="n"/>
      <c r="AP182" s="85" t="n"/>
      <c r="AQ182" s="85" t="n"/>
      <c r="AR182" s="85" t="n"/>
      <c r="AS182" s="85" t="n"/>
      <c r="AT182" s="85" t="n"/>
      <c r="AU182" s="85" t="n"/>
      <c r="AV182" s="85" t="n"/>
      <c r="AW182" s="85" t="n"/>
      <c r="AX182" s="85" t="n"/>
      <c r="AY182" s="85" t="n"/>
      <c r="AZ182" s="85" t="n"/>
      <c r="BA182" s="85" t="n"/>
      <c r="BB182" s="85" t="n"/>
      <c r="BC182" s="85" t="n"/>
      <c r="BD182" s="85" t="n"/>
      <c r="BE182" s="85" t="n"/>
      <c r="BF182" s="85" t="n"/>
      <c r="BG182" s="85" t="n"/>
      <c r="BH182" s="85" t="n"/>
      <c r="BI182" s="85" t="n"/>
      <c r="BJ182" s="85" t="n"/>
      <c r="BK182" s="85" t="n"/>
      <c r="BL182" s="85" t="n"/>
      <c r="BM182" s="85" t="n"/>
      <c r="BN182" s="85" t="n"/>
      <c r="BO182" s="85" t="n"/>
      <c r="BP182" s="85" t="n"/>
      <c r="BQ182" s="85" t="n"/>
      <c r="BR182" s="85" t="n"/>
      <c r="BS182" s="85" t="n"/>
      <c r="BT182" s="85" t="n"/>
      <c r="BU182" s="85" t="n"/>
      <c r="BV182" s="85" t="n"/>
      <c r="BW182" s="85" t="n"/>
      <c r="BX182" s="85" t="n"/>
      <c r="BY182" s="85" t="n"/>
      <c r="BZ182" s="85" t="n"/>
      <c r="CA182" s="85" t="n"/>
      <c r="CB182" s="85" t="n"/>
      <c r="CC182" s="85" t="n"/>
      <c r="CD182" s="85" t="n"/>
      <c r="CE182" s="85" t="n"/>
      <c r="CF182" s="85" t="n"/>
      <c r="CG182" s="85" t="n"/>
      <c r="CH182" s="85" t="n"/>
      <c r="CI182" s="85" t="n"/>
      <c r="CJ182" s="85" t="n"/>
      <c r="CK182" s="85" t="n"/>
      <c r="CL182" s="85" t="n"/>
      <c r="CM182" s="85" t="n"/>
      <c r="CN182" s="85" t="n"/>
      <c r="CO182" s="85" t="n"/>
      <c r="CP182" s="85" t="n"/>
      <c r="CQ182" s="85" t="n"/>
      <c r="CR182" s="85" t="n"/>
      <c r="CS182" s="85" t="n"/>
      <c r="CT182" s="85" t="n"/>
      <c r="CU182" s="85" t="n"/>
      <c r="CV182" s="85" t="n"/>
      <c r="CW182" s="85" t="n"/>
      <c r="CX182" s="85" t="n"/>
      <c r="CY182" s="85" t="n"/>
      <c r="CZ182" s="85" t="n"/>
      <c r="DA182" s="85" t="n"/>
      <c r="DB182" s="85" t="n"/>
      <c r="DC182" s="85" t="n"/>
      <c r="DD182" s="85" t="n"/>
      <c r="DE182" s="85" t="n"/>
      <c r="DF182" s="85" t="n"/>
      <c r="DG182" s="85" t="n"/>
      <c r="DH182" s="85" t="n"/>
      <c r="DI182" s="85" t="n"/>
      <c r="DJ182" s="85" t="n"/>
      <c r="DK182" s="85" t="n"/>
      <c r="DL182" s="85" t="n"/>
      <c r="DM182" s="85" t="n"/>
      <c r="DN182" s="85" t="n"/>
      <c r="DO182" s="85" t="n"/>
      <c r="DP182" s="85" t="n"/>
      <c r="DQ182" s="85" t="n"/>
      <c r="DR182" s="85" t="n"/>
      <c r="DS182" s="85" t="n"/>
      <c r="DT182" s="85" t="n"/>
      <c r="DU182" s="85" t="n"/>
      <c r="DV182" s="85" t="n"/>
      <c r="DW182" s="85" t="n"/>
      <c r="DX182" s="85" t="n"/>
      <c r="DY182" s="85" t="n"/>
      <c r="DZ182" s="85" t="n"/>
      <c r="EA182" s="85" t="n"/>
      <c r="EB182" s="85" t="n"/>
      <c r="EC182" s="85" t="n"/>
      <c r="ED182" s="85" t="n"/>
      <c r="EE182" s="85" t="n"/>
      <c r="EF182" s="85" t="n"/>
      <c r="EG182" s="85" t="n"/>
      <c r="EH182" s="85" t="n"/>
      <c r="EI182" s="85" t="n"/>
      <c r="EJ182" s="85" t="n"/>
      <c r="EK182" s="85" t="n"/>
      <c r="EL182" s="85" t="n"/>
      <c r="EM182" s="85" t="n"/>
      <c r="EN182" s="85" t="n"/>
      <c r="EO182" s="85" t="n"/>
      <c r="EP182" s="85" t="n"/>
      <c r="EQ182" s="85" t="n"/>
      <c r="ER182" s="85" t="n"/>
      <c r="ES182" s="85" t="n"/>
      <c r="ET182" s="85" t="n"/>
      <c r="EU182" s="85" t="n"/>
      <c r="EV182" s="85" t="n"/>
      <c r="EW182" s="85" t="n"/>
      <c r="EX182" s="85" t="n"/>
      <c r="EY182" s="85" t="n"/>
      <c r="EZ182" s="85" t="n"/>
      <c r="FA182" s="85" t="n"/>
      <c r="FB182" s="85" t="n"/>
      <c r="FC182" s="85" t="n"/>
      <c r="FD182" s="85" t="n"/>
      <c r="FE182" s="85" t="n"/>
      <c r="FF182" s="85" t="n"/>
      <c r="FG182" s="85" t="n"/>
      <c r="FH182" s="85" t="n"/>
      <c r="FI182" s="85" t="n"/>
      <c r="FJ182" s="85" t="n"/>
      <c r="FK182" s="85" t="n"/>
      <c r="FL182" s="85" t="n"/>
      <c r="FM182" s="85" t="n"/>
      <c r="FN182" s="85" t="n"/>
      <c r="FO182" s="85" t="n"/>
      <c r="FP182" s="85" t="n"/>
      <c r="FQ182" s="85" t="n"/>
      <c r="FR182" s="85" t="n"/>
      <c r="FS182" s="85" t="n"/>
      <c r="FT182" s="85" t="n"/>
      <c r="FU182" s="85" t="n"/>
      <c r="FV182" s="85" t="n"/>
      <c r="FW182" s="85" t="n"/>
      <c r="FX182" s="85" t="n"/>
      <c r="FY182" s="85" t="n"/>
      <c r="FZ182" s="85" t="n"/>
      <c r="GA182" s="85" t="n"/>
      <c r="GB182" s="85" t="n"/>
      <c r="GC182" s="85" t="n"/>
      <c r="GD182" s="85" t="n"/>
      <c r="GE182" s="85" t="n"/>
      <c r="GF182" s="85" t="n"/>
      <c r="GG182" s="85" t="n"/>
      <c r="GH182" s="85" t="n"/>
      <c r="GI182" s="85" t="n"/>
      <c r="GJ182" s="85" t="n"/>
      <c r="GK182" s="85" t="n"/>
      <c r="GL182" s="85" t="n"/>
      <c r="GM182" s="85" t="n"/>
      <c r="GN182" s="85" t="n"/>
      <c r="GO182" s="85" t="n"/>
      <c r="GP182" s="85" t="n"/>
      <c r="GQ182" s="85" t="n"/>
      <c r="GR182" s="85" t="n"/>
      <c r="GS182" s="85" t="n"/>
      <c r="GT182" s="85" t="n"/>
      <c r="GU182" s="85" t="n"/>
      <c r="GV182" s="85" t="n"/>
      <c r="GW182" s="85" t="n"/>
      <c r="GX182" s="85" t="n"/>
      <c r="GY182" s="85" t="n"/>
      <c r="GZ182" s="85" t="n"/>
      <c r="HA182" s="85" t="n"/>
      <c r="HB182" s="85" t="n"/>
      <c r="HC182" s="85" t="n"/>
      <c r="HD182" s="85" t="n"/>
      <c r="HE182" s="85" t="n"/>
      <c r="HF182" s="85" t="n"/>
      <c r="HG182" s="85" t="n"/>
      <c r="HH182" s="85" t="n"/>
      <c r="HI182" s="85" t="n"/>
      <c r="HJ182" s="85" t="n"/>
      <c r="HK182" s="85" t="n"/>
      <c r="HL182" s="85" t="n"/>
      <c r="HM182" s="85" t="n"/>
      <c r="HN182" s="85" t="n"/>
      <c r="HO182" s="85" t="n"/>
      <c r="HP182" s="85" t="n"/>
      <c r="HQ182" s="85" t="n"/>
      <c r="HR182" s="85" t="n"/>
      <c r="HS182" s="85" t="n"/>
      <c r="HT182" s="85" t="n"/>
      <c r="HU182" s="85" t="n"/>
      <c r="HV182" s="85" t="n"/>
      <c r="HW182" s="85" t="n"/>
      <c r="HX182" s="85" t="n"/>
      <c r="HY182" s="85" t="n"/>
      <c r="HZ182" s="85" t="n"/>
      <c r="IA182" s="85" t="n"/>
      <c r="IB182" s="85" t="n"/>
      <c r="IC182" s="85" t="n"/>
      <c r="ID182" s="85" t="n"/>
      <c r="IE182" s="85" t="n"/>
      <c r="IF182" s="85" t="n"/>
      <c r="IG182" s="85" t="n"/>
      <c r="IH182" s="85" t="n"/>
      <c r="II182" s="85" t="n"/>
      <c r="IJ182" s="85" t="n"/>
      <c r="IK182" s="85" t="n"/>
      <c r="IL182" s="85" t="n"/>
      <c r="IM182" s="85" t="n"/>
      <c r="IN182" s="85" t="n"/>
      <c r="IO182" s="85" t="n"/>
      <c r="IP182" s="85" t="n"/>
      <c r="IQ182" s="85" t="n"/>
      <c r="IR182" s="85" t="n"/>
      <c r="IS182" s="85" t="n"/>
      <c r="IT182" s="85" t="n"/>
      <c r="IU182" s="85" t="n"/>
      <c r="IV182" s="85" t="n"/>
      <c r="IW182" s="85" t="n"/>
      <c r="IX182" s="85" t="n"/>
      <c r="IY182" s="85" t="n"/>
      <c r="IZ182" s="85" t="n"/>
      <c r="JA182" s="85" t="n"/>
      <c r="JB182" s="85" t="n"/>
      <c r="JC182" s="85" t="n"/>
      <c r="JD182" s="85" t="n"/>
      <c r="JE182" s="85" t="n"/>
      <c r="JF182" s="85" t="n"/>
      <c r="JG182" s="85" t="n"/>
      <c r="JH182" s="85" t="n"/>
      <c r="JI182" s="85" t="n"/>
      <c r="JJ182" s="85" t="n"/>
      <c r="JK182" s="85" t="n"/>
      <c r="JL182" s="85" t="n"/>
      <c r="JM182" s="85" t="n"/>
      <c r="JN182" s="85" t="n"/>
      <c r="JO182" s="85" t="n"/>
      <c r="JP182" s="85" t="n"/>
      <c r="JQ182" s="85" t="n"/>
      <c r="JR182" s="85" t="n"/>
      <c r="JS182" s="85" t="n"/>
      <c r="JT182" s="85" t="n"/>
      <c r="JU182" s="85" t="n"/>
      <c r="JV182" s="85" t="n"/>
      <c r="JW182" s="85" t="n"/>
      <c r="JX182" s="85" t="n"/>
      <c r="JY182" s="85" t="n"/>
      <c r="JZ182" s="85" t="n"/>
      <c r="KA182" s="85" t="n"/>
      <c r="KB182" s="85" t="n"/>
      <c r="KC182" s="85" t="n"/>
      <c r="KD182" s="85" t="n"/>
      <c r="KE182" s="85" t="n"/>
      <c r="KF182" s="85" t="n"/>
      <c r="KG182" s="85" t="n"/>
      <c r="KH182" s="85" t="n"/>
      <c r="KI182" s="85" t="n"/>
      <c r="KJ182" s="85" t="n"/>
      <c r="KK182" s="85" t="n"/>
      <c r="KL182" s="85" t="n"/>
      <c r="KM182" s="85" t="n"/>
      <c r="KN182" s="85" t="n"/>
      <c r="KO182" s="85" t="n"/>
      <c r="KP182" s="85" t="n"/>
      <c r="KQ182" s="85" t="n"/>
      <c r="KR182" s="85" t="n"/>
      <c r="KS182" s="85" t="n"/>
      <c r="KT182" s="85" t="n"/>
      <c r="KU182" s="85" t="n"/>
      <c r="KV182" s="85" t="n"/>
      <c r="KW182" s="85" t="n"/>
      <c r="KX182" s="85" t="n"/>
      <c r="KY182" s="85" t="n"/>
      <c r="KZ182" s="85" t="n"/>
      <c r="LA182" s="85" t="n"/>
      <c r="LB182" s="85" t="n"/>
      <c r="LC182" s="85" t="n"/>
      <c r="LD182" s="85" t="n"/>
      <c r="LE182" s="85" t="n"/>
      <c r="LF182" s="85" t="n"/>
      <c r="LG182" s="85" t="n"/>
      <c r="LH182" s="85" t="n"/>
      <c r="LI182" s="85" t="n"/>
      <c r="LJ182" s="85" t="n"/>
      <c r="LK182" s="85" t="n"/>
      <c r="LL182" s="85" t="n"/>
      <c r="LM182" s="85" t="n"/>
      <c r="LN182" s="85" t="n"/>
      <c r="LO182" s="85" t="n"/>
      <c r="LP182" s="85" t="n"/>
      <c r="LQ182" s="85" t="n"/>
      <c r="LR182" s="85" t="n"/>
      <c r="LS182" s="85" t="n"/>
    </row>
    <row r="183">
      <c r="B183" t="inlineStr">
        <is>
          <t>in the  statement of financial position as None Deferred tax assets nan nan</t>
        </is>
      </c>
      <c r="G183" t="n">
        <v>33553</v>
      </c>
      <c r="H183" t="n">
        <v>42234</v>
      </c>
      <c r="N183">
        <f>B183</f>
        <v/>
      </c>
      <c r="O183" t="inlineStr"/>
      <c r="P183" t="inlineStr"/>
      <c r="Q183" t="inlineStr"/>
      <c r="R183" t="inlineStr"/>
      <c r="S183">
        <f>G183*BS!$B$9</f>
        <v/>
      </c>
      <c r="T183">
        <f>H183*BS!$B$9</f>
        <v/>
      </c>
    </row>
    <row r="184">
      <c r="B184" t="inlineStr">
        <is>
          <t>in the  statement of financial position as None Deferred tax assets, net nan nan</t>
        </is>
      </c>
      <c r="G184" t="n">
        <v>28748</v>
      </c>
      <c r="H184" t="n">
        <v>39659</v>
      </c>
      <c r="N184">
        <f>B184</f>
        <v/>
      </c>
      <c r="O184" t="inlineStr"/>
      <c r="P184" t="inlineStr"/>
      <c r="Q184" t="inlineStr"/>
      <c r="R184" t="inlineStr"/>
      <c r="S184">
        <f>G184*BS!$B$9</f>
        <v/>
      </c>
      <c r="T184">
        <f>H184*BS!$B$9</f>
        <v/>
      </c>
    </row>
    <row r="185">
      <c r="B185" t="inlineStr">
        <is>
          <t xml:space="preserve"> Deferred tax relates to the following: Guaranteed Maintenance</t>
        </is>
      </c>
      <c r="G185" t="n">
        <v>3774</v>
      </c>
      <c r="H185" t="n">
        <v>5781</v>
      </c>
      <c r="N185">
        <f>B185</f>
        <v/>
      </c>
      <c r="O185" t="inlineStr"/>
      <c r="P185" t="inlineStr"/>
      <c r="Q185" t="inlineStr"/>
      <c r="R185" t="inlineStr"/>
      <c r="S185">
        <f>G185*BS!$B$9</f>
        <v/>
      </c>
      <c r="T185">
        <f>H185*BS!$B$9</f>
        <v/>
      </c>
    </row>
    <row r="186">
      <c r="B186" t="inlineStr">
        <is>
          <t xml:space="preserve"> Deferred tax relates to the following: Long Service Leave</t>
        </is>
      </c>
      <c r="G186" t="n">
        <v>4784</v>
      </c>
      <c r="H186" t="n">
        <v>5963</v>
      </c>
      <c r="N186">
        <f>B186</f>
        <v/>
      </c>
      <c r="O186" t="inlineStr"/>
      <c r="P186" t="inlineStr"/>
      <c r="Q186" t="inlineStr"/>
      <c r="R186" t="inlineStr"/>
      <c r="S186">
        <f>G186*BS!$B$9</f>
        <v/>
      </c>
      <c r="T186">
        <f>H186*BS!$B$9</f>
        <v/>
      </c>
    </row>
    <row r="187">
      <c r="B187" t="inlineStr">
        <is>
          <t xml:space="preserve"> Deferred tax relates to the following: Deferred Revenue</t>
        </is>
      </c>
      <c r="G187" t="n">
        <v>3337</v>
      </c>
      <c r="H187" t="n">
        <v>4498</v>
      </c>
      <c r="N187">
        <f>B187</f>
        <v/>
      </c>
      <c r="O187" t="inlineStr"/>
      <c r="P187" t="inlineStr"/>
      <c r="Q187" t="inlineStr"/>
      <c r="R187" t="inlineStr"/>
      <c r="S187">
        <f>G187*BS!$B$9</f>
        <v/>
      </c>
      <c r="T187">
        <f>H187*BS!$B$9</f>
        <v/>
      </c>
    </row>
    <row r="188">
      <c r="B188" t="inlineStr">
        <is>
          <t xml:space="preserve"> Deferred tax relates to the following: Fixed Asset</t>
        </is>
      </c>
      <c r="G188" t="n">
        <v>2865</v>
      </c>
      <c r="H188" t="n">
        <v>4229</v>
      </c>
      <c r="N188">
        <f>B188</f>
        <v/>
      </c>
      <c r="O188" t="inlineStr"/>
      <c r="P188" t="inlineStr"/>
      <c r="Q188" t="inlineStr"/>
      <c r="R188" t="inlineStr"/>
      <c r="S188">
        <f>G188*BS!$B$9</f>
        <v/>
      </c>
      <c r="T188">
        <f>H188*BS!$B$9</f>
        <v/>
      </c>
    </row>
    <row r="189">
      <c r="B189" t="inlineStr">
        <is>
          <t xml:space="preserve"> Deferred tax relates to the following: Provision Annual Leave</t>
        </is>
      </c>
      <c r="G189" t="n">
        <v>2975</v>
      </c>
      <c r="H189" t="n">
        <v>3347</v>
      </c>
      <c r="N189">
        <f>B189</f>
        <v/>
      </c>
      <c r="O189" t="inlineStr"/>
      <c r="P189" t="inlineStr"/>
      <c r="Q189" t="inlineStr"/>
      <c r="R189" t="inlineStr"/>
      <c r="S189">
        <f>G189*BS!$B$9</f>
        <v/>
      </c>
      <c r="T189">
        <f>H189*BS!$B$9</f>
        <v/>
      </c>
    </row>
    <row r="190">
      <c r="B190" t="inlineStr">
        <is>
          <t xml:space="preserve"> Deferred tax relates to the following: Warranty</t>
        </is>
      </c>
      <c r="G190" t="n">
        <v>1921</v>
      </c>
      <c r="H190" t="n">
        <v>2383</v>
      </c>
      <c r="N190">
        <f>B190</f>
        <v/>
      </c>
      <c r="O190" t="inlineStr"/>
      <c r="P190" t="inlineStr"/>
      <c r="Q190" t="inlineStr"/>
      <c r="R190" t="inlineStr"/>
      <c r="S190">
        <f>G190*BS!$B$9</f>
        <v/>
      </c>
      <c r="T190">
        <f>H190*BS!$B$9</f>
        <v/>
      </c>
    </row>
    <row r="191">
      <c r="B191" t="inlineStr">
        <is>
          <t xml:space="preserve"> Deferred tax relates to the following: Deferred Gain</t>
        </is>
      </c>
      <c r="G191" t="n">
        <v>-108</v>
      </c>
      <c r="H191" t="n">
        <v>38</v>
      </c>
      <c r="N191">
        <f>B191</f>
        <v/>
      </c>
      <c r="O191" t="inlineStr"/>
      <c r="P191" t="inlineStr"/>
      <c r="Q191" t="inlineStr"/>
      <c r="R191" t="inlineStr"/>
      <c r="S191">
        <f>G191*BS!$B$9</f>
        <v/>
      </c>
      <c r="T191">
        <f>H191*BS!$B$9</f>
        <v/>
      </c>
    </row>
    <row r="192">
      <c r="B192" t="inlineStr">
        <is>
          <t xml:space="preserve"> Deferred tax relates to the following: Others</t>
        </is>
      </c>
      <c r="G192" t="n">
        <v>5203</v>
      </c>
      <c r="H192" t="n">
        <v>7024</v>
      </c>
      <c r="N192">
        <f>B192</f>
        <v/>
      </c>
      <c r="O192" t="inlineStr"/>
      <c r="P192" t="inlineStr"/>
      <c r="Q192" t="inlineStr"/>
      <c r="R192" t="inlineStr"/>
      <c r="S192">
        <f>G192*BS!$B$9</f>
        <v/>
      </c>
      <c r="T192">
        <f>H192*BS!$B$9</f>
        <v/>
      </c>
    </row>
    <row r="193">
      <c r="B193" t="inlineStr">
        <is>
          <t xml:space="preserve"> Deferred tax relates to the following: Remanufacturing Provision</t>
        </is>
      </c>
      <c r="G193" t="n">
        <v>2656</v>
      </c>
      <c r="H193" t="n">
        <v>2296</v>
      </c>
      <c r="N193">
        <f>B193</f>
        <v/>
      </c>
      <c r="O193" t="inlineStr"/>
      <c r="P193" t="inlineStr"/>
      <c r="Q193" t="inlineStr"/>
      <c r="R193" t="inlineStr"/>
      <c r="S193">
        <f>G193*BS!$B$9</f>
        <v/>
      </c>
      <c r="T193">
        <f>H193*BS!$B$9</f>
        <v/>
      </c>
    </row>
    <row r="194">
      <c r="B194" t="inlineStr">
        <is>
          <t xml:space="preserve"> Deferred tax relates to the following: Bonus Provision</t>
        </is>
      </c>
      <c r="G194" t="n">
        <v>1438</v>
      </c>
      <c r="H194" t="n">
        <v>1724</v>
      </c>
      <c r="N194">
        <f>B194</f>
        <v/>
      </c>
      <c r="O194" t="inlineStr"/>
      <c r="P194" t="inlineStr"/>
      <c r="Q194" t="inlineStr"/>
      <c r="R194" t="inlineStr"/>
      <c r="S194">
        <f>G194*BS!$B$9</f>
        <v/>
      </c>
      <c r="T194">
        <f>H194*BS!$B$9</f>
        <v/>
      </c>
    </row>
    <row r="195">
      <c r="B195" t="inlineStr">
        <is>
          <t xml:space="preserve"> Deferred tax relates to the following: Deemed Sale of Rental Equipment</t>
        </is>
      </c>
      <c r="G195" t="n">
        <v>0</v>
      </c>
      <c r="H195" t="n">
        <v>937</v>
      </c>
      <c r="N195">
        <f>B195</f>
        <v/>
      </c>
      <c r="O195" t="inlineStr"/>
      <c r="P195" t="inlineStr"/>
      <c r="Q195" t="inlineStr"/>
      <c r="R195" t="inlineStr"/>
      <c r="S195">
        <f>G195*BS!$B$9</f>
        <v/>
      </c>
      <c r="T195">
        <f>H195*BS!$B$9</f>
        <v/>
      </c>
    </row>
    <row r="196">
      <c r="B196" t="inlineStr">
        <is>
          <t xml:space="preserve"> Deferred tax relates to the following: Acquired in Business Combinations</t>
        </is>
      </c>
      <c r="G196" t="n">
        <v>-2454</v>
      </c>
      <c r="H196" t="n">
        <v>-568</v>
      </c>
      <c r="N196">
        <f>B196</f>
        <v/>
      </c>
      <c r="O196" t="inlineStr"/>
      <c r="P196" t="inlineStr"/>
      <c r="Q196" t="inlineStr"/>
      <c r="R196" t="inlineStr"/>
      <c r="S196">
        <f>G196*BS!$B$9</f>
        <v/>
      </c>
      <c r="T196">
        <f>H196*BS!$B$9</f>
        <v/>
      </c>
    </row>
    <row r="197">
      <c r="B197" t="inlineStr">
        <is>
          <t xml:space="preserve"> Deferred tax relates to the following: Tax losses carried forward</t>
        </is>
      </c>
      <c r="G197" t="n">
        <v>4071</v>
      </c>
      <c r="H197" t="n">
        <v>2094</v>
      </c>
      <c r="N197">
        <f>B197</f>
        <v/>
      </c>
      <c r="O197" t="inlineStr"/>
      <c r="P197" t="inlineStr"/>
      <c r="Q197" t="inlineStr"/>
      <c r="R197" t="inlineStr"/>
      <c r="S197">
        <f>G197*BS!$B$9</f>
        <v/>
      </c>
      <c r="T197">
        <f>H197*BS!$B$9</f>
        <v/>
      </c>
    </row>
    <row r="198">
      <c r="B198" t="inlineStr">
        <is>
          <t xml:space="preserve"> Deferred tax relates to the following: Distribution Centres' Costs</t>
        </is>
      </c>
      <c r="G198" t="n">
        <v>-1206</v>
      </c>
      <c r="H198" t="n">
        <v>-565</v>
      </c>
      <c r="N198">
        <f>B198</f>
        <v/>
      </c>
      <c r="O198" t="inlineStr"/>
      <c r="P198" t="inlineStr"/>
      <c r="Q198" t="inlineStr"/>
      <c r="R198" t="inlineStr"/>
      <c r="S198">
        <f>G198*BS!$B$9</f>
        <v/>
      </c>
      <c r="T198">
        <f>H198*BS!$B$9</f>
        <v/>
      </c>
    </row>
    <row r="199">
      <c r="B199" t="inlineStr">
        <is>
          <t xml:space="preserve"> Deferred tax relates to the following: Unrealised Gain / (Loss)</t>
        </is>
      </c>
      <c r="G199" t="n">
        <v>529</v>
      </c>
      <c r="H199" t="n">
        <v>1920</v>
      </c>
      <c r="N199">
        <f>B199</f>
        <v/>
      </c>
      <c r="O199" t="inlineStr"/>
      <c r="P199" t="inlineStr"/>
      <c r="Q199" t="inlineStr"/>
      <c r="R199" t="inlineStr"/>
      <c r="S199">
        <f>G199*BS!$B$9</f>
        <v/>
      </c>
      <c r="T199">
        <f>H199*BS!$B$9</f>
        <v/>
      </c>
    </row>
    <row r="200">
      <c r="B200" t="inlineStr">
        <is>
          <t xml:space="preserve"> Deferred tax relates to the following: Prepaid expenses</t>
        </is>
      </c>
      <c r="G200" t="n">
        <v>-1037</v>
      </c>
      <c r="H200" t="n">
        <v>-1442</v>
      </c>
      <c r="N200">
        <f>B200</f>
        <v/>
      </c>
      <c r="O200" t="inlineStr"/>
      <c r="P200" t="inlineStr"/>
      <c r="Q200" t="inlineStr"/>
      <c r="R200" t="inlineStr"/>
      <c r="S200">
        <f>G200*BS!$B$9</f>
        <v/>
      </c>
      <c r="T200">
        <f>H200*BS!$B$9</f>
        <v/>
      </c>
    </row>
    <row r="201">
      <c r="B201" t="inlineStr">
        <is>
          <t xml:space="preserve"> Deferred tax relates to the following: Net de ferred tax assets</t>
        </is>
      </c>
      <c r="G201" t="n">
        <v>28748</v>
      </c>
      <c r="H201" t="n">
        <v>39659</v>
      </c>
      <c r="N201">
        <f>B201</f>
        <v/>
      </c>
      <c r="O201" t="inlineStr"/>
      <c r="P201" t="inlineStr"/>
      <c r="Q201" t="inlineStr"/>
      <c r="R201" t="inlineStr"/>
      <c r="S201">
        <f>G201*BS!$B$9</f>
        <v/>
      </c>
      <c r="T201">
        <f>H201*BS!$B$9</f>
        <v/>
      </c>
    </row>
    <row r="202">
      <c r="A202" s="618" t="n"/>
      <c r="B202" s="102" t="n"/>
      <c r="C202" s="103" t="n"/>
      <c r="D202" s="103" t="n"/>
      <c r="E202" s="103" t="n"/>
      <c r="F202" s="103" t="n"/>
      <c r="G202" s="103" t="n"/>
      <c r="H202" s="103" t="n"/>
      <c r="I202" s="934" t="n"/>
      <c r="J202" s="85" t="n"/>
      <c r="K202" s="85" t="n"/>
      <c r="L202" s="85" t="n"/>
      <c r="M202" s="85" t="n"/>
      <c r="N202" s="114" t="inlineStr"/>
      <c r="O202" s="115" t="inlineStr"/>
      <c r="P202" s="115" t="inlineStr"/>
      <c r="Q202" s="115" t="inlineStr"/>
      <c r="R202" s="115" t="inlineStr"/>
      <c r="S202" s="115" t="inlineStr"/>
      <c r="T202" s="115" t="inlineStr"/>
      <c r="U202" s="123" t="n"/>
      <c r="V202" s="941" t="n"/>
      <c r="W202" s="941" t="n"/>
      <c r="X202" s="85" t="n"/>
      <c r="Y202" s="85" t="n"/>
      <c r="Z202" s="85" t="n"/>
      <c r="AA202" s="85" t="n"/>
      <c r="AB202" s="85" t="n"/>
      <c r="AC202" s="85" t="n"/>
      <c r="AD202" s="85" t="n"/>
      <c r="AE202" s="85" t="n"/>
      <c r="AF202" s="85" t="n"/>
      <c r="AG202" s="85" t="n"/>
      <c r="AH202" s="85" t="n"/>
      <c r="AI202" s="85" t="n"/>
      <c r="AJ202" s="85" t="n"/>
      <c r="AK202" s="85" t="n"/>
      <c r="AL202" s="85" t="n"/>
      <c r="AM202" s="85" t="n"/>
      <c r="AN202" s="85" t="n"/>
      <c r="AO202" s="85" t="n"/>
      <c r="AP202" s="85" t="n"/>
      <c r="AQ202" s="85" t="n"/>
      <c r="AR202" s="85" t="n"/>
      <c r="AS202" s="85" t="n"/>
      <c r="AT202" s="85" t="n"/>
      <c r="AU202" s="85" t="n"/>
      <c r="AV202" s="85" t="n"/>
      <c r="AW202" s="85" t="n"/>
      <c r="AX202" s="85" t="n"/>
      <c r="AY202" s="85" t="n"/>
      <c r="AZ202" s="85" t="n"/>
      <c r="BA202" s="85" t="n"/>
      <c r="BB202" s="85" t="n"/>
      <c r="BC202" s="85" t="n"/>
      <c r="BD202" s="85" t="n"/>
      <c r="BE202" s="85" t="n"/>
      <c r="BF202" s="85" t="n"/>
      <c r="BG202" s="85" t="n"/>
      <c r="BH202" s="85" t="n"/>
      <c r="BI202" s="85" t="n"/>
      <c r="BJ202" s="85" t="n"/>
      <c r="BK202" s="85" t="n"/>
      <c r="BL202" s="85" t="n"/>
      <c r="BM202" s="85" t="n"/>
      <c r="BN202" s="85" t="n"/>
      <c r="BO202" s="85" t="n"/>
      <c r="BP202" s="85" t="n"/>
      <c r="BQ202" s="85" t="n"/>
      <c r="BR202" s="85" t="n"/>
      <c r="BS202" s="85" t="n"/>
      <c r="BT202" s="85" t="n"/>
      <c r="BU202" s="85" t="n"/>
      <c r="BV202" s="85" t="n"/>
      <c r="BW202" s="85" t="n"/>
      <c r="BX202" s="85" t="n"/>
      <c r="BY202" s="85" t="n"/>
      <c r="BZ202" s="85" t="n"/>
      <c r="CA202" s="85" t="n"/>
      <c r="CB202" s="85" t="n"/>
      <c r="CC202" s="85" t="n"/>
      <c r="CD202" s="85" t="n"/>
      <c r="CE202" s="85" t="n"/>
      <c r="CF202" s="85" t="n"/>
      <c r="CG202" s="85" t="n"/>
      <c r="CH202" s="85" t="n"/>
      <c r="CI202" s="85" t="n"/>
      <c r="CJ202" s="85" t="n"/>
      <c r="CK202" s="85" t="n"/>
      <c r="CL202" s="85" t="n"/>
      <c r="CM202" s="85" t="n"/>
      <c r="CN202" s="85" t="n"/>
      <c r="CO202" s="85" t="n"/>
      <c r="CP202" s="85" t="n"/>
      <c r="CQ202" s="85" t="n"/>
      <c r="CR202" s="85" t="n"/>
      <c r="CS202" s="85" t="n"/>
      <c r="CT202" s="85" t="n"/>
      <c r="CU202" s="85" t="n"/>
      <c r="CV202" s="85" t="n"/>
      <c r="CW202" s="85" t="n"/>
      <c r="CX202" s="85" t="n"/>
      <c r="CY202" s="85" t="n"/>
      <c r="CZ202" s="85" t="n"/>
      <c r="DA202" s="85" t="n"/>
      <c r="DB202" s="85" t="n"/>
      <c r="DC202" s="85" t="n"/>
      <c r="DD202" s="85" t="n"/>
      <c r="DE202" s="85" t="n"/>
      <c r="DF202" s="85" t="n"/>
      <c r="DG202" s="85" t="n"/>
      <c r="DH202" s="85" t="n"/>
      <c r="DI202" s="85" t="n"/>
      <c r="DJ202" s="85" t="n"/>
      <c r="DK202" s="85" t="n"/>
      <c r="DL202" s="85" t="n"/>
      <c r="DM202" s="85" t="n"/>
      <c r="DN202" s="85" t="n"/>
      <c r="DO202" s="85" t="n"/>
      <c r="DP202" s="85" t="n"/>
      <c r="DQ202" s="85" t="n"/>
      <c r="DR202" s="85" t="n"/>
      <c r="DS202" s="85" t="n"/>
      <c r="DT202" s="85" t="n"/>
      <c r="DU202" s="85" t="n"/>
      <c r="DV202" s="85" t="n"/>
      <c r="DW202" s="85" t="n"/>
      <c r="DX202" s="85" t="n"/>
      <c r="DY202" s="85" t="n"/>
      <c r="DZ202" s="85" t="n"/>
      <c r="EA202" s="85" t="n"/>
      <c r="EB202" s="85" t="n"/>
      <c r="EC202" s="85" t="n"/>
      <c r="ED202" s="85" t="n"/>
      <c r="EE202" s="85" t="n"/>
      <c r="EF202" s="85" t="n"/>
      <c r="EG202" s="85" t="n"/>
      <c r="EH202" s="85" t="n"/>
      <c r="EI202" s="85" t="n"/>
      <c r="EJ202" s="85" t="n"/>
      <c r="EK202" s="85" t="n"/>
      <c r="EL202" s="85" t="n"/>
      <c r="EM202" s="85" t="n"/>
      <c r="EN202" s="85" t="n"/>
      <c r="EO202" s="85" t="n"/>
      <c r="EP202" s="85" t="n"/>
      <c r="EQ202" s="85" t="n"/>
      <c r="ER202" s="85" t="n"/>
      <c r="ES202" s="85" t="n"/>
      <c r="ET202" s="85" t="n"/>
      <c r="EU202" s="85" t="n"/>
      <c r="EV202" s="85" t="n"/>
      <c r="EW202" s="85" t="n"/>
      <c r="EX202" s="85" t="n"/>
      <c r="EY202" s="85" t="n"/>
      <c r="EZ202" s="85" t="n"/>
      <c r="FA202" s="85" t="n"/>
      <c r="FB202" s="85" t="n"/>
      <c r="FC202" s="85" t="n"/>
      <c r="FD202" s="85" t="n"/>
      <c r="FE202" s="85" t="n"/>
      <c r="FF202" s="85" t="n"/>
      <c r="FG202" s="85" t="n"/>
      <c r="FH202" s="85" t="n"/>
      <c r="FI202" s="85" t="n"/>
      <c r="FJ202" s="85" t="n"/>
      <c r="FK202" s="85" t="n"/>
      <c r="FL202" s="85" t="n"/>
      <c r="FM202" s="85" t="n"/>
      <c r="FN202" s="85" t="n"/>
      <c r="FO202" s="85" t="n"/>
      <c r="FP202" s="85" t="n"/>
      <c r="FQ202" s="85" t="n"/>
      <c r="FR202" s="85" t="n"/>
      <c r="FS202" s="85" t="n"/>
      <c r="FT202" s="85" t="n"/>
      <c r="FU202" s="85" t="n"/>
      <c r="FV202" s="85" t="n"/>
      <c r="FW202" s="85" t="n"/>
      <c r="FX202" s="85" t="n"/>
      <c r="FY202" s="85" t="n"/>
      <c r="FZ202" s="85" t="n"/>
      <c r="GA202" s="85" t="n"/>
      <c r="GB202" s="85" t="n"/>
      <c r="GC202" s="85" t="n"/>
      <c r="GD202" s="85" t="n"/>
      <c r="GE202" s="85" t="n"/>
      <c r="GF202" s="85" t="n"/>
      <c r="GG202" s="85" t="n"/>
      <c r="GH202" s="85" t="n"/>
      <c r="GI202" s="85" t="n"/>
      <c r="GJ202" s="85" t="n"/>
      <c r="GK202" s="85" t="n"/>
      <c r="GL202" s="85" t="n"/>
      <c r="GM202" s="85" t="n"/>
      <c r="GN202" s="85" t="n"/>
      <c r="GO202" s="85" t="n"/>
      <c r="GP202" s="85" t="n"/>
      <c r="GQ202" s="85" t="n"/>
      <c r="GR202" s="85" t="n"/>
      <c r="GS202" s="85" t="n"/>
      <c r="GT202" s="85" t="n"/>
      <c r="GU202" s="85" t="n"/>
      <c r="GV202" s="85" t="n"/>
      <c r="GW202" s="85" t="n"/>
      <c r="GX202" s="85" t="n"/>
      <c r="GY202" s="85" t="n"/>
      <c r="GZ202" s="85" t="n"/>
      <c r="HA202" s="85" t="n"/>
      <c r="HB202" s="85" t="n"/>
      <c r="HC202" s="85" t="n"/>
      <c r="HD202" s="85" t="n"/>
      <c r="HE202" s="85" t="n"/>
      <c r="HF202" s="85" t="n"/>
      <c r="HG202" s="85" t="n"/>
      <c r="HH202" s="85" t="n"/>
      <c r="HI202" s="85" t="n"/>
      <c r="HJ202" s="85" t="n"/>
      <c r="HK202" s="85" t="n"/>
      <c r="HL202" s="85" t="n"/>
      <c r="HM202" s="85" t="n"/>
      <c r="HN202" s="85" t="n"/>
      <c r="HO202" s="85" t="n"/>
      <c r="HP202" s="85" t="n"/>
      <c r="HQ202" s="85" t="n"/>
      <c r="HR202" s="85" t="n"/>
      <c r="HS202" s="85" t="n"/>
      <c r="HT202" s="85" t="n"/>
      <c r="HU202" s="85" t="n"/>
      <c r="HV202" s="85" t="n"/>
      <c r="HW202" s="85" t="n"/>
      <c r="HX202" s="85" t="n"/>
      <c r="HY202" s="85" t="n"/>
      <c r="HZ202" s="85" t="n"/>
      <c r="IA202" s="85" t="n"/>
      <c r="IB202" s="85" t="n"/>
      <c r="IC202" s="85" t="n"/>
      <c r="ID202" s="85" t="n"/>
      <c r="IE202" s="85" t="n"/>
      <c r="IF202" s="85" t="n"/>
      <c r="IG202" s="85" t="n"/>
      <c r="IH202" s="85" t="n"/>
      <c r="II202" s="85" t="n"/>
      <c r="IJ202" s="85" t="n"/>
      <c r="IK202" s="85" t="n"/>
      <c r="IL202" s="85" t="n"/>
      <c r="IM202" s="85" t="n"/>
      <c r="IN202" s="85" t="n"/>
      <c r="IO202" s="85" t="n"/>
      <c r="IP202" s="85" t="n"/>
      <c r="IQ202" s="85" t="n"/>
      <c r="IR202" s="85" t="n"/>
      <c r="IS202" s="85" t="n"/>
      <c r="IT202" s="85" t="n"/>
      <c r="IU202" s="85" t="n"/>
      <c r="IV202" s="85" t="n"/>
      <c r="IW202" s="85" t="n"/>
      <c r="IX202" s="85" t="n"/>
      <c r="IY202" s="85" t="n"/>
      <c r="IZ202" s="85" t="n"/>
      <c r="JA202" s="85" t="n"/>
      <c r="JB202" s="85" t="n"/>
      <c r="JC202" s="85" t="n"/>
      <c r="JD202" s="85" t="n"/>
      <c r="JE202" s="85" t="n"/>
      <c r="JF202" s="85" t="n"/>
      <c r="JG202" s="85" t="n"/>
      <c r="JH202" s="85" t="n"/>
      <c r="JI202" s="85" t="n"/>
      <c r="JJ202" s="85" t="n"/>
      <c r="JK202" s="85" t="n"/>
      <c r="JL202" s="85" t="n"/>
      <c r="JM202" s="85" t="n"/>
      <c r="JN202" s="85" t="n"/>
      <c r="JO202" s="85" t="n"/>
      <c r="JP202" s="85" t="n"/>
      <c r="JQ202" s="85" t="n"/>
      <c r="JR202" s="85" t="n"/>
      <c r="JS202" s="85" t="n"/>
      <c r="JT202" s="85" t="n"/>
      <c r="JU202" s="85" t="n"/>
      <c r="JV202" s="85" t="n"/>
      <c r="JW202" s="85" t="n"/>
      <c r="JX202" s="85" t="n"/>
      <c r="JY202" s="85" t="n"/>
      <c r="JZ202" s="85" t="n"/>
      <c r="KA202" s="85" t="n"/>
      <c r="KB202" s="85" t="n"/>
      <c r="KC202" s="85" t="n"/>
      <c r="KD202" s="85" t="n"/>
      <c r="KE202" s="85" t="n"/>
      <c r="KF202" s="85" t="n"/>
      <c r="KG202" s="85" t="n"/>
      <c r="KH202" s="85" t="n"/>
      <c r="KI202" s="85" t="n"/>
      <c r="KJ202" s="85" t="n"/>
      <c r="KK202" s="85" t="n"/>
      <c r="KL202" s="85" t="n"/>
      <c r="KM202" s="85" t="n"/>
      <c r="KN202" s="85" t="n"/>
      <c r="KO202" s="85" t="n"/>
      <c r="KP202" s="85" t="n"/>
      <c r="KQ202" s="85" t="n"/>
      <c r="KR202" s="85" t="n"/>
      <c r="KS202" s="85" t="n"/>
      <c r="KT202" s="85" t="n"/>
      <c r="KU202" s="85" t="n"/>
      <c r="KV202" s="85" t="n"/>
      <c r="KW202" s="85" t="n"/>
      <c r="KX202" s="85" t="n"/>
      <c r="KY202" s="85" t="n"/>
      <c r="KZ202" s="85" t="n"/>
      <c r="LA202" s="85" t="n"/>
      <c r="LB202" s="85" t="n"/>
      <c r="LC202" s="85" t="n"/>
      <c r="LD202" s="85" t="n"/>
      <c r="LE202" s="85" t="n"/>
      <c r="LF202" s="85" t="n"/>
      <c r="LG202" s="85" t="n"/>
      <c r="LH202" s="85" t="n"/>
      <c r="LI202" s="85" t="n"/>
      <c r="LJ202" s="85" t="n"/>
      <c r="LK202" s="85" t="n"/>
      <c r="LL202" s="85" t="n"/>
      <c r="LM202" s="85" t="n"/>
      <c r="LN202" s="85" t="n"/>
      <c r="LO202" s="85" t="n"/>
      <c r="LP202" s="85" t="n"/>
      <c r="LQ202" s="85" t="n"/>
      <c r="LR202" s="85" t="n"/>
      <c r="LS202" s="85" t="n"/>
    </row>
    <row r="203">
      <c r="A203" s="618" t="n"/>
      <c r="B203" s="102" t="n"/>
      <c r="C203" s="939" t="n"/>
      <c r="D203" s="939" t="n"/>
      <c r="E203" s="939" t="n"/>
      <c r="F203" s="939" t="n"/>
      <c r="G203" s="939" t="n"/>
      <c r="H203" s="939" t="n"/>
      <c r="I203" s="928" t="n"/>
      <c r="N203" s="105" t="inlineStr"/>
      <c r="O203" s="106" t="inlineStr"/>
      <c r="P203" s="106" t="inlineStr"/>
      <c r="Q203" s="106" t="inlineStr"/>
      <c r="R203" s="106" t="inlineStr"/>
      <c r="S203" s="106" t="inlineStr"/>
      <c r="T203" s="106" t="inlineStr"/>
      <c r="U203" s="107" t="n"/>
      <c r="V203" s="927" t="n"/>
      <c r="W203" s="927" t="n"/>
    </row>
    <row r="204">
      <c r="A204" s="618" t="inlineStr">
        <is>
          <t>K25</t>
        </is>
      </c>
      <c r="B204" s="96" t="inlineStr">
        <is>
          <t>Total</t>
        </is>
      </c>
      <c r="C204" s="940">
        <f>SUM(INDIRECT(ADDRESS(MATCH("K24",$A:$A,0)+1,COLUMN(C$12),4)&amp;":"&amp;ADDRESS(MATCH("K25",$A:$A,0)-1,COLUMN(C$12),4)))</f>
        <v/>
      </c>
      <c r="D204" s="940">
        <f>SUM(INDIRECT(ADDRESS(MATCH("K24",$A:$A,0)+1,COLUMN(D$12),4)&amp;":"&amp;ADDRESS(MATCH("K25",$A:$A,0)-1,COLUMN(D$12),4)))</f>
        <v/>
      </c>
      <c r="E204" s="940">
        <f>SUM(INDIRECT(ADDRESS(MATCH("K24",$A:$A,0)+1,COLUMN(E$12),4)&amp;":"&amp;ADDRESS(MATCH("K25",$A:$A,0)-1,COLUMN(E$12),4)))</f>
        <v/>
      </c>
      <c r="F204" s="940">
        <f>SUM(INDIRECT(ADDRESS(MATCH("K24",$A:$A,0)+1,COLUMN(F$12),4)&amp;":"&amp;ADDRESS(MATCH("K25",$A:$A,0)-1,COLUMN(F$12),4)))</f>
        <v/>
      </c>
      <c r="G204" s="940">
        <f>SUM(INDIRECT(ADDRESS(MATCH("K24",$A:$A,0)+1,COLUMN(G$12),4)&amp;":"&amp;ADDRESS(MATCH("K25",$A:$A,0)-1,COLUMN(G$12),4)))</f>
        <v/>
      </c>
      <c r="H204" s="940">
        <f>SUM(INDIRECT(ADDRESS(MATCH("K24",$A:$A,0)+1,COLUMN(H$12),4)&amp;":"&amp;ADDRESS(MATCH("K25",$A:$A,0)-1,COLUMN(H$12),4)))</f>
        <v/>
      </c>
      <c r="I204" s="928" t="n"/>
      <c r="N204" s="105">
        <f>B204</f>
        <v/>
      </c>
      <c r="O204" s="106">
        <f>C204*BS!$B$9</f>
        <v/>
      </c>
      <c r="P204" s="106">
        <f>D204*BS!$B$9</f>
        <v/>
      </c>
      <c r="Q204" s="106">
        <f>E204*BS!$B$9</f>
        <v/>
      </c>
      <c r="R204" s="106">
        <f>F204*BS!$B$9</f>
        <v/>
      </c>
      <c r="S204" s="106">
        <f>G204*BS!$B$9</f>
        <v/>
      </c>
      <c r="T204" s="106">
        <f>H204*BS!$B$9</f>
        <v/>
      </c>
      <c r="U204" s="107" t="n"/>
      <c r="V204" s="927" t="n"/>
      <c r="W204" s="927" t="n"/>
    </row>
    <row r="205">
      <c r="A205" s="618" t="inlineStr">
        <is>
          <t>K26</t>
        </is>
      </c>
      <c r="B205" s="96" t="inlineStr">
        <is>
          <t>Other Non-Current Assets</t>
        </is>
      </c>
      <c r="C205" s="954" t="n"/>
      <c r="D205" s="954" t="n"/>
      <c r="E205" s="954" t="n"/>
      <c r="F205" s="954" t="n"/>
      <c r="G205" s="954" t="n"/>
      <c r="H205" s="954" t="n"/>
      <c r="I205" s="934" t="n"/>
      <c r="J205" s="85" t="n"/>
      <c r="K205" s="950" t="n"/>
      <c r="L205" s="950" t="n"/>
      <c r="M205" s="85" t="n"/>
      <c r="N205" s="114">
        <f>B205</f>
        <v/>
      </c>
      <c r="O205" s="115" t="inlineStr"/>
      <c r="P205" s="115" t="inlineStr"/>
      <c r="Q205" s="115" t="inlineStr"/>
      <c r="R205" s="115" t="inlineStr"/>
      <c r="S205" s="115" t="inlineStr"/>
      <c r="T205" s="115" t="inlineStr"/>
      <c r="U205" s="935">
        <f>I164</f>
        <v/>
      </c>
      <c r="V205" s="941" t="n"/>
      <c r="W205" s="941" t="n"/>
      <c r="X205" s="85" t="n"/>
      <c r="Y205" s="85" t="n"/>
      <c r="Z205" s="85" t="n"/>
      <c r="AA205" s="85" t="n"/>
      <c r="AB205" s="85" t="n"/>
      <c r="AC205" s="85" t="n"/>
      <c r="AD205" s="85" t="n"/>
      <c r="AE205" s="85" t="n"/>
      <c r="AF205" s="85" t="n"/>
      <c r="AG205" s="85" t="n"/>
      <c r="AH205" s="85" t="n"/>
      <c r="AI205" s="85" t="n"/>
      <c r="AJ205" s="85" t="n"/>
      <c r="AK205" s="85" t="n"/>
      <c r="AL205" s="85" t="n"/>
      <c r="AM205" s="85" t="n"/>
      <c r="AN205" s="85" t="n"/>
      <c r="AO205" s="85" t="n"/>
      <c r="AP205" s="85" t="n"/>
      <c r="AQ205" s="85" t="n"/>
      <c r="AR205" s="85" t="n"/>
      <c r="AS205" s="85" t="n"/>
      <c r="AT205" s="85" t="n"/>
      <c r="AU205" s="85" t="n"/>
      <c r="AV205" s="85" t="n"/>
      <c r="AW205" s="85" t="n"/>
      <c r="AX205" s="85" t="n"/>
      <c r="AY205" s="85" t="n"/>
      <c r="AZ205" s="85" t="n"/>
      <c r="BA205" s="85" t="n"/>
      <c r="BB205" s="85" t="n"/>
      <c r="BC205" s="85" t="n"/>
      <c r="BD205" s="85" t="n"/>
      <c r="BE205" s="85" t="n"/>
      <c r="BF205" s="85" t="n"/>
      <c r="BG205" s="85" t="n"/>
      <c r="BH205" s="85" t="n"/>
      <c r="BI205" s="85" t="n"/>
      <c r="BJ205" s="85" t="n"/>
      <c r="BK205" s="85" t="n"/>
      <c r="BL205" s="85" t="n"/>
      <c r="BM205" s="85" t="n"/>
      <c r="BN205" s="85" t="n"/>
      <c r="BO205" s="85" t="n"/>
      <c r="BP205" s="85" t="n"/>
      <c r="BQ205" s="85" t="n"/>
      <c r="BR205" s="85" t="n"/>
      <c r="BS205" s="85" t="n"/>
      <c r="BT205" s="85" t="n"/>
      <c r="BU205" s="85" t="n"/>
      <c r="BV205" s="85" t="n"/>
      <c r="BW205" s="85" t="n"/>
      <c r="BX205" s="85" t="n"/>
      <c r="BY205" s="85" t="n"/>
      <c r="BZ205" s="85" t="n"/>
      <c r="CA205" s="85" t="n"/>
      <c r="CB205" s="85" t="n"/>
      <c r="CC205" s="85" t="n"/>
      <c r="CD205" s="85" t="n"/>
      <c r="CE205" s="85" t="n"/>
      <c r="CF205" s="85" t="n"/>
      <c r="CG205" s="85" t="n"/>
      <c r="CH205" s="85" t="n"/>
      <c r="CI205" s="85" t="n"/>
      <c r="CJ205" s="85" t="n"/>
      <c r="CK205" s="85" t="n"/>
      <c r="CL205" s="85" t="n"/>
      <c r="CM205" s="85" t="n"/>
      <c r="CN205" s="85" t="n"/>
      <c r="CO205" s="85" t="n"/>
      <c r="CP205" s="85" t="n"/>
      <c r="CQ205" s="85" t="n"/>
      <c r="CR205" s="85" t="n"/>
      <c r="CS205" s="85" t="n"/>
      <c r="CT205" s="85" t="n"/>
      <c r="CU205" s="85" t="n"/>
      <c r="CV205" s="85" t="n"/>
      <c r="CW205" s="85" t="n"/>
      <c r="CX205" s="85" t="n"/>
      <c r="CY205" s="85" t="n"/>
      <c r="CZ205" s="85" t="n"/>
      <c r="DA205" s="85" t="n"/>
      <c r="DB205" s="85" t="n"/>
      <c r="DC205" s="85" t="n"/>
      <c r="DD205" s="85" t="n"/>
      <c r="DE205" s="85" t="n"/>
      <c r="DF205" s="85" t="n"/>
      <c r="DG205" s="85" t="n"/>
      <c r="DH205" s="85" t="n"/>
      <c r="DI205" s="85" t="n"/>
      <c r="DJ205" s="85" t="n"/>
      <c r="DK205" s="85" t="n"/>
      <c r="DL205" s="85" t="n"/>
      <c r="DM205" s="85" t="n"/>
      <c r="DN205" s="85" t="n"/>
      <c r="DO205" s="85" t="n"/>
      <c r="DP205" s="85" t="n"/>
      <c r="DQ205" s="85" t="n"/>
      <c r="DR205" s="85" t="n"/>
      <c r="DS205" s="85" t="n"/>
      <c r="DT205" s="85" t="n"/>
      <c r="DU205" s="85" t="n"/>
      <c r="DV205" s="85" t="n"/>
      <c r="DW205" s="85" t="n"/>
      <c r="DX205" s="85" t="n"/>
      <c r="DY205" s="85" t="n"/>
      <c r="DZ205" s="85" t="n"/>
      <c r="EA205" s="85" t="n"/>
      <c r="EB205" s="85" t="n"/>
      <c r="EC205" s="85" t="n"/>
      <c r="ED205" s="85" t="n"/>
      <c r="EE205" s="85" t="n"/>
      <c r="EF205" s="85" t="n"/>
      <c r="EG205" s="85" t="n"/>
      <c r="EH205" s="85" t="n"/>
      <c r="EI205" s="85" t="n"/>
      <c r="EJ205" s="85" t="n"/>
      <c r="EK205" s="85" t="n"/>
      <c r="EL205" s="85" t="n"/>
      <c r="EM205" s="85" t="n"/>
      <c r="EN205" s="85" t="n"/>
      <c r="EO205" s="85" t="n"/>
      <c r="EP205" s="85" t="n"/>
      <c r="EQ205" s="85" t="n"/>
      <c r="ER205" s="85" t="n"/>
      <c r="ES205" s="85" t="n"/>
      <c r="ET205" s="85" t="n"/>
      <c r="EU205" s="85" t="n"/>
      <c r="EV205" s="85" t="n"/>
      <c r="EW205" s="85" t="n"/>
      <c r="EX205" s="85" t="n"/>
      <c r="EY205" s="85" t="n"/>
      <c r="EZ205" s="85" t="n"/>
      <c r="FA205" s="85" t="n"/>
      <c r="FB205" s="85" t="n"/>
      <c r="FC205" s="85" t="n"/>
      <c r="FD205" s="85" t="n"/>
      <c r="FE205" s="85" t="n"/>
      <c r="FF205" s="85" t="n"/>
      <c r="FG205" s="85" t="n"/>
      <c r="FH205" s="85" t="n"/>
      <c r="FI205" s="85" t="n"/>
      <c r="FJ205" s="85" t="n"/>
      <c r="FK205" s="85" t="n"/>
      <c r="FL205" s="85" t="n"/>
      <c r="FM205" s="85" t="n"/>
      <c r="FN205" s="85" t="n"/>
      <c r="FO205" s="85" t="n"/>
      <c r="FP205" s="85" t="n"/>
      <c r="FQ205" s="85" t="n"/>
      <c r="FR205" s="85" t="n"/>
      <c r="FS205" s="85" t="n"/>
      <c r="FT205" s="85" t="n"/>
      <c r="FU205" s="85" t="n"/>
      <c r="FV205" s="85" t="n"/>
      <c r="FW205" s="85" t="n"/>
      <c r="FX205" s="85" t="n"/>
      <c r="FY205" s="85" t="n"/>
      <c r="FZ205" s="85" t="n"/>
      <c r="GA205" s="85" t="n"/>
      <c r="GB205" s="85" t="n"/>
      <c r="GC205" s="85" t="n"/>
      <c r="GD205" s="85" t="n"/>
      <c r="GE205" s="85" t="n"/>
      <c r="GF205" s="85" t="n"/>
      <c r="GG205" s="85" t="n"/>
      <c r="GH205" s="85" t="n"/>
      <c r="GI205" s="85" t="n"/>
      <c r="GJ205" s="85" t="n"/>
      <c r="GK205" s="85" t="n"/>
      <c r="GL205" s="85" t="n"/>
      <c r="GM205" s="85" t="n"/>
      <c r="GN205" s="85" t="n"/>
      <c r="GO205" s="85" t="n"/>
      <c r="GP205" s="85" t="n"/>
      <c r="GQ205" s="85" t="n"/>
      <c r="GR205" s="85" t="n"/>
      <c r="GS205" s="85" t="n"/>
      <c r="GT205" s="85" t="n"/>
      <c r="GU205" s="85" t="n"/>
      <c r="GV205" s="85" t="n"/>
      <c r="GW205" s="85" t="n"/>
      <c r="GX205" s="85" t="n"/>
      <c r="GY205" s="85" t="n"/>
      <c r="GZ205" s="85" t="n"/>
      <c r="HA205" s="85" t="n"/>
      <c r="HB205" s="85" t="n"/>
      <c r="HC205" s="85" t="n"/>
      <c r="HD205" s="85" t="n"/>
      <c r="HE205" s="85" t="n"/>
      <c r="HF205" s="85" t="n"/>
      <c r="HG205" s="85" t="n"/>
      <c r="HH205" s="85" t="n"/>
      <c r="HI205" s="85" t="n"/>
      <c r="HJ205" s="85" t="n"/>
      <c r="HK205" s="85" t="n"/>
      <c r="HL205" s="85" t="n"/>
      <c r="HM205" s="85" t="n"/>
      <c r="HN205" s="85" t="n"/>
      <c r="HO205" s="85" t="n"/>
      <c r="HP205" s="85" t="n"/>
      <c r="HQ205" s="85" t="n"/>
      <c r="HR205" s="85" t="n"/>
      <c r="HS205" s="85" t="n"/>
      <c r="HT205" s="85" t="n"/>
      <c r="HU205" s="85" t="n"/>
      <c r="HV205" s="85" t="n"/>
      <c r="HW205" s="85" t="n"/>
      <c r="HX205" s="85" t="n"/>
      <c r="HY205" s="85" t="n"/>
      <c r="HZ205" s="85" t="n"/>
      <c r="IA205" s="85" t="n"/>
      <c r="IB205" s="85" t="n"/>
      <c r="IC205" s="85" t="n"/>
      <c r="ID205" s="85" t="n"/>
      <c r="IE205" s="85" t="n"/>
      <c r="IF205" s="85" t="n"/>
      <c r="IG205" s="85" t="n"/>
      <c r="IH205" s="85" t="n"/>
      <c r="II205" s="85" t="n"/>
      <c r="IJ205" s="85" t="n"/>
      <c r="IK205" s="85" t="n"/>
      <c r="IL205" s="85" t="n"/>
      <c r="IM205" s="85" t="n"/>
      <c r="IN205" s="85" t="n"/>
      <c r="IO205" s="85" t="n"/>
      <c r="IP205" s="85" t="n"/>
      <c r="IQ205" s="85" t="n"/>
      <c r="IR205" s="85" t="n"/>
      <c r="IS205" s="85" t="n"/>
      <c r="IT205" s="85" t="n"/>
      <c r="IU205" s="85" t="n"/>
      <c r="IV205" s="85" t="n"/>
      <c r="IW205" s="85" t="n"/>
      <c r="IX205" s="85" t="n"/>
      <c r="IY205" s="85" t="n"/>
      <c r="IZ205" s="85" t="n"/>
      <c r="JA205" s="85" t="n"/>
      <c r="JB205" s="85" t="n"/>
      <c r="JC205" s="85" t="n"/>
      <c r="JD205" s="85" t="n"/>
      <c r="JE205" s="85" t="n"/>
      <c r="JF205" s="85" t="n"/>
      <c r="JG205" s="85" t="n"/>
      <c r="JH205" s="85" t="n"/>
      <c r="JI205" s="85" t="n"/>
      <c r="JJ205" s="85" t="n"/>
      <c r="JK205" s="85" t="n"/>
      <c r="JL205" s="85" t="n"/>
      <c r="JM205" s="85" t="n"/>
      <c r="JN205" s="85" t="n"/>
      <c r="JO205" s="85" t="n"/>
      <c r="JP205" s="85" t="n"/>
      <c r="JQ205" s="85" t="n"/>
      <c r="JR205" s="85" t="n"/>
      <c r="JS205" s="85" t="n"/>
      <c r="JT205" s="85" t="n"/>
      <c r="JU205" s="85" t="n"/>
      <c r="JV205" s="85" t="n"/>
      <c r="JW205" s="85" t="n"/>
      <c r="JX205" s="85" t="n"/>
      <c r="JY205" s="85" t="n"/>
      <c r="JZ205" s="85" t="n"/>
      <c r="KA205" s="85" t="n"/>
      <c r="KB205" s="85" t="n"/>
      <c r="KC205" s="85" t="n"/>
      <c r="KD205" s="85" t="n"/>
      <c r="KE205" s="85" t="n"/>
      <c r="KF205" s="85" t="n"/>
      <c r="KG205" s="85" t="n"/>
      <c r="KH205" s="85" t="n"/>
      <c r="KI205" s="85" t="n"/>
      <c r="KJ205" s="85" t="n"/>
      <c r="KK205" s="85" t="n"/>
      <c r="KL205" s="85" t="n"/>
      <c r="KM205" s="85" t="n"/>
      <c r="KN205" s="85" t="n"/>
      <c r="KO205" s="85" t="n"/>
      <c r="KP205" s="85" t="n"/>
      <c r="KQ205" s="85" t="n"/>
      <c r="KR205" s="85" t="n"/>
      <c r="KS205" s="85" t="n"/>
      <c r="KT205" s="85" t="n"/>
      <c r="KU205" s="85" t="n"/>
      <c r="KV205" s="85" t="n"/>
      <c r="KW205" s="85" t="n"/>
      <c r="KX205" s="85" t="n"/>
      <c r="KY205" s="85" t="n"/>
      <c r="KZ205" s="85" t="n"/>
      <c r="LA205" s="85" t="n"/>
      <c r="LB205" s="85" t="n"/>
      <c r="LC205" s="85" t="n"/>
      <c r="LD205" s="85" t="n"/>
      <c r="LE205" s="85" t="n"/>
      <c r="LF205" s="85" t="n"/>
      <c r="LG205" s="85" t="n"/>
      <c r="LH205" s="85" t="n"/>
      <c r="LI205" s="85" t="n"/>
      <c r="LJ205" s="85" t="n"/>
      <c r="LK205" s="85" t="n"/>
      <c r="LL205" s="85" t="n"/>
      <c r="LM205" s="85" t="n"/>
      <c r="LN205" s="85" t="n"/>
      <c r="LO205" s="85" t="n"/>
      <c r="LP205" s="85" t="n"/>
      <c r="LQ205" s="85" t="n"/>
      <c r="LR205" s="85" t="n"/>
      <c r="LS205" s="85" t="n"/>
    </row>
    <row r="206">
      <c r="A206" s="618" t="n"/>
      <c r="B206" s="102" t="inlineStr">
        <is>
          <t>Other non-current asset *</t>
        </is>
      </c>
      <c r="C206" s="939" t="n"/>
      <c r="D206" s="939" t="n"/>
      <c r="E206" s="939" t="n"/>
      <c r="F206" s="939" t="n"/>
      <c r="G206" s="939" t="n">
        <v>538421</v>
      </c>
      <c r="H206" s="939" t="n">
        <v>566487</v>
      </c>
      <c r="I206" s="928" t="n"/>
      <c r="K206" s="932" t="n"/>
      <c r="L206" s="932" t="n"/>
      <c r="N206" s="105">
        <f>B206</f>
        <v/>
      </c>
      <c r="O206" s="106" t="inlineStr"/>
      <c r="P206" s="106" t="inlineStr"/>
      <c r="Q206" s="106" t="inlineStr"/>
      <c r="R206" s="106" t="inlineStr"/>
      <c r="S206" s="106">
        <f>G206*BS!$B$9</f>
        <v/>
      </c>
      <c r="T206" s="106">
        <f>H206*BS!$B$9</f>
        <v/>
      </c>
      <c r="U206" s="929">
        <f>I165</f>
        <v/>
      </c>
      <c r="V206" s="927" t="n"/>
      <c r="W206" s="927" t="n"/>
    </row>
    <row r="207">
      <c r="A207" s="618" t="n"/>
      <c r="B207" s="102" t="n"/>
      <c r="C207" s="939" t="n"/>
      <c r="D207" s="939" t="n"/>
      <c r="E207" s="939" t="n"/>
      <c r="F207" s="939" t="n"/>
      <c r="G207" s="939" t="n"/>
      <c r="H207" s="939" t="n"/>
      <c r="I207" s="928" t="n"/>
      <c r="K207" s="932" t="n"/>
      <c r="N207" s="105" t="inlineStr"/>
      <c r="O207" s="106" t="inlineStr"/>
      <c r="P207" s="106" t="inlineStr"/>
      <c r="Q207" s="106" t="inlineStr"/>
      <c r="R207" s="106" t="inlineStr"/>
      <c r="S207" s="106" t="inlineStr"/>
      <c r="T207" s="106" t="inlineStr"/>
      <c r="U207" s="107">
        <f>I166</f>
        <v/>
      </c>
      <c r="V207" s="927" t="n"/>
      <c r="W207" s="927" t="n"/>
    </row>
    <row r="208">
      <c r="A208" s="618" t="n"/>
      <c r="B208" s="102" t="n"/>
      <c r="C208" s="939" t="n"/>
      <c r="D208" s="939" t="n"/>
      <c r="E208" s="939" t="n"/>
      <c r="F208" s="939" t="n"/>
      <c r="G208" s="939" t="n"/>
      <c r="H208" s="939" t="n"/>
      <c r="I208" s="930" t="n"/>
      <c r="K208" s="932" t="n"/>
      <c r="N208" s="105" t="inlineStr"/>
      <c r="O208" s="106" t="inlineStr"/>
      <c r="P208" s="106" t="inlineStr"/>
      <c r="Q208" s="106" t="inlineStr"/>
      <c r="R208" s="106" t="inlineStr"/>
      <c r="S208" s="106" t="inlineStr"/>
      <c r="T208" s="106" t="inlineStr"/>
      <c r="U208" s="107">
        <f>I167</f>
        <v/>
      </c>
      <c r="V208" s="932" t="n"/>
      <c r="W208" s="932" t="n"/>
    </row>
    <row r="209">
      <c r="A209" s="618" t="n"/>
      <c r="B209" s="102" t="n"/>
      <c r="C209" s="939" t="n"/>
      <c r="D209" s="939" t="n"/>
      <c r="E209" s="939" t="n"/>
      <c r="F209" s="939" t="n"/>
      <c r="G209" s="939" t="n"/>
      <c r="H209" s="939" t="n"/>
      <c r="I209" s="930" t="n"/>
      <c r="K209" s="932" t="n"/>
      <c r="N209" s="105" t="inlineStr"/>
      <c r="O209" s="106" t="inlineStr"/>
      <c r="P209" s="106" t="inlineStr"/>
      <c r="Q209" s="106" t="inlineStr"/>
      <c r="R209" s="106" t="inlineStr"/>
      <c r="S209" s="106" t="inlineStr"/>
      <c r="T209" s="106" t="inlineStr"/>
      <c r="U209" s="107">
        <f>I168</f>
        <v/>
      </c>
      <c r="V209" s="932" t="n"/>
      <c r="W209" s="932" t="n"/>
    </row>
    <row r="210">
      <c r="A210" s="618" t="n"/>
      <c r="B210" s="102" t="n"/>
      <c r="C210" s="103" t="n"/>
      <c r="D210" s="103" t="n"/>
      <c r="E210" s="103" t="n"/>
      <c r="F210" s="103" t="n"/>
      <c r="G210" s="103" t="n"/>
      <c r="H210" s="103" t="n"/>
      <c r="I210" s="930" t="n"/>
      <c r="K210" s="932" t="n"/>
      <c r="N210" s="105" t="inlineStr"/>
      <c r="O210" s="106" t="inlineStr"/>
      <c r="P210" s="106" t="inlineStr"/>
      <c r="Q210" s="106" t="inlineStr"/>
      <c r="R210" s="106" t="inlineStr"/>
      <c r="S210" s="106" t="inlineStr"/>
      <c r="T210" s="106" t="inlineStr"/>
      <c r="U210" s="107">
        <f>I169</f>
        <v/>
      </c>
      <c r="V210" s="932" t="n"/>
      <c r="W210" s="932" t="n"/>
    </row>
    <row r="211">
      <c r="A211" s="618" t="n"/>
      <c r="B211" s="956" t="n"/>
      <c r="C211" s="939" t="n"/>
      <c r="D211" s="939" t="n"/>
      <c r="E211" s="939" t="n"/>
      <c r="F211" s="939" t="n"/>
      <c r="G211" s="939" t="n"/>
      <c r="H211" s="939" t="n"/>
      <c r="I211" s="957" t="n"/>
      <c r="K211" s="932" t="n"/>
      <c r="N211" s="958" t="inlineStr"/>
      <c r="O211" s="106" t="inlineStr"/>
      <c r="P211" s="106" t="inlineStr"/>
      <c r="Q211" s="106" t="inlineStr"/>
      <c r="R211" s="106" t="inlineStr"/>
      <c r="S211" s="106" t="inlineStr"/>
      <c r="T211" s="106" t="inlineStr"/>
      <c r="U211" s="107">
        <f>I170</f>
        <v/>
      </c>
      <c r="V211" s="932" t="n"/>
      <c r="W211" s="932" t="n"/>
    </row>
    <row r="212">
      <c r="A212" s="618" t="n"/>
      <c r="B212" s="956" t="n"/>
      <c r="C212" s="939" t="n"/>
      <c r="D212" s="939" t="n"/>
      <c r="E212" s="939" t="n"/>
      <c r="F212" s="939" t="n"/>
      <c r="G212" s="939" t="n"/>
      <c r="H212" s="939" t="n"/>
      <c r="I212" s="957" t="n"/>
      <c r="K212" s="932" t="n"/>
      <c r="N212" s="105" t="inlineStr"/>
      <c r="O212" s="106" t="inlineStr"/>
      <c r="P212" s="106" t="inlineStr"/>
      <c r="Q212" s="106" t="inlineStr"/>
      <c r="R212" s="106" t="inlineStr"/>
      <c r="S212" s="106" t="inlineStr"/>
      <c r="T212" s="106" t="inlineStr"/>
      <c r="U212" s="107">
        <f>I171</f>
        <v/>
      </c>
      <c r="V212" s="932" t="n"/>
      <c r="W212" s="932" t="n"/>
    </row>
    <row r="213">
      <c r="A213" s="618" t="n"/>
      <c r="B213" s="956" t="n"/>
      <c r="C213" s="939" t="n"/>
      <c r="D213" s="939" t="n"/>
      <c r="E213" s="939" t="n"/>
      <c r="F213" s="939" t="n"/>
      <c r="G213" s="939" t="n"/>
      <c r="H213" s="939" t="n"/>
      <c r="I213" s="957" t="n"/>
      <c r="K213" s="932" t="n"/>
      <c r="N213" s="105" t="inlineStr"/>
      <c r="O213" s="106" t="inlineStr"/>
      <c r="P213" s="106" t="inlineStr"/>
      <c r="Q213" s="106" t="inlineStr"/>
      <c r="R213" s="106" t="inlineStr"/>
      <c r="S213" s="106" t="inlineStr"/>
      <c r="T213" s="106" t="inlineStr"/>
      <c r="U213" s="107">
        <f>I172</f>
        <v/>
      </c>
      <c r="V213" s="932" t="n"/>
      <c r="W213" s="932" t="n"/>
    </row>
    <row r="214">
      <c r="A214" s="618" t="n"/>
      <c r="B214" s="956" t="n"/>
      <c r="C214" s="939" t="n"/>
      <c r="D214" s="939" t="n"/>
      <c r="E214" s="939" t="n"/>
      <c r="F214" s="939" t="n"/>
      <c r="G214" s="939" t="n"/>
      <c r="H214" s="939" t="n"/>
      <c r="I214" s="957" t="n"/>
      <c r="K214" s="932" t="n"/>
      <c r="N214" s="105" t="inlineStr"/>
      <c r="O214" s="106" t="inlineStr"/>
      <c r="P214" s="106" t="inlineStr"/>
      <c r="Q214" s="106" t="inlineStr"/>
      <c r="R214" s="106" t="inlineStr"/>
      <c r="S214" s="106" t="inlineStr"/>
      <c r="T214" s="106" t="inlineStr"/>
      <c r="U214" s="107">
        <f>I173</f>
        <v/>
      </c>
      <c r="V214" s="932" t="n"/>
      <c r="W214" s="932" t="n"/>
    </row>
    <row r="215">
      <c r="A215" s="618" t="n"/>
      <c r="B215" s="956" t="n"/>
      <c r="C215" s="939" t="n"/>
      <c r="D215" s="939" t="n"/>
      <c r="E215" s="939" t="n"/>
      <c r="F215" s="939" t="n"/>
      <c r="G215" s="939" t="n"/>
      <c r="H215" s="939" t="n"/>
      <c r="I215" s="957" t="n"/>
      <c r="K215" s="932" t="n"/>
      <c r="N215" s="105" t="inlineStr"/>
      <c r="O215" s="106" t="inlineStr"/>
      <c r="P215" s="106" t="inlineStr"/>
      <c r="Q215" s="106" t="inlineStr"/>
      <c r="R215" s="106" t="inlineStr"/>
      <c r="S215" s="106" t="inlineStr"/>
      <c r="T215" s="106" t="inlineStr"/>
      <c r="U215" s="107">
        <f>I174</f>
        <v/>
      </c>
      <c r="V215" s="932" t="n"/>
      <c r="W215" s="932" t="n"/>
    </row>
    <row r="216">
      <c r="A216" s="618" t="n"/>
      <c r="B216" s="102" t="n"/>
      <c r="C216" s="939" t="n"/>
      <c r="D216" s="939" t="n"/>
      <c r="E216" s="939" t="n"/>
      <c r="F216" s="939" t="n"/>
      <c r="G216" s="939" t="n"/>
      <c r="H216" s="939" t="n"/>
      <c r="I216" s="957" t="n"/>
      <c r="K216" s="932" t="n"/>
      <c r="N216" s="105" t="inlineStr"/>
      <c r="O216" s="106" t="inlineStr"/>
      <c r="P216" s="106" t="inlineStr"/>
      <c r="Q216" s="106" t="inlineStr"/>
      <c r="R216" s="106" t="inlineStr"/>
      <c r="S216" s="106" t="inlineStr"/>
      <c r="T216" s="106" t="inlineStr"/>
      <c r="U216" s="107">
        <f>I175</f>
        <v/>
      </c>
      <c r="V216" s="932" t="n"/>
      <c r="W216" s="932" t="n"/>
    </row>
    <row r="217">
      <c r="A217" s="618" t="inlineStr">
        <is>
          <t>K27</t>
        </is>
      </c>
      <c r="B217" s="959" t="inlineStr">
        <is>
          <t>Total</t>
        </is>
      </c>
      <c r="C217" s="960">
        <f>SUM(INDIRECT(ADDRESS(MATCH("K26",$A:$A,0)+1,COLUMN(C$12),4)&amp;":"&amp;ADDRESS(MATCH("K27",$A:$A,0)-1,COLUMN(C$12),4)))</f>
        <v/>
      </c>
      <c r="D217" s="960">
        <f>SUM(INDIRECT(ADDRESS(MATCH("K26",$A:$A,0)+1,COLUMN(D$12),4)&amp;":"&amp;ADDRESS(MATCH("K27",$A:$A,0)-1,COLUMN(D$12),4)))</f>
        <v/>
      </c>
      <c r="E217" s="960">
        <f>SUM(INDIRECT(ADDRESS(MATCH("K26",$A:$A,0)+1,COLUMN(E$12),4)&amp;":"&amp;ADDRESS(MATCH("K27",$A:$A,0)-1,COLUMN(E$12),4)))</f>
        <v/>
      </c>
      <c r="F217" s="960">
        <f>SUM(INDIRECT(ADDRESS(MATCH("K26",$A:$A,0)+1,COLUMN(F$12),4)&amp;":"&amp;ADDRESS(MATCH("K27",$A:$A,0)-1,COLUMN(F$12),4)))</f>
        <v/>
      </c>
      <c r="G217" s="960">
        <f>SUM(INDIRECT(ADDRESS(MATCH("K26",$A:$A,0)+1,COLUMN(G$12),4)&amp;":"&amp;ADDRESS(MATCH("K27",$A:$A,0)-1,COLUMN(G$12),4)))</f>
        <v/>
      </c>
      <c r="H217" s="960">
        <f>SUM(INDIRECT(ADDRESS(MATCH("K26",$A:$A,0)+1,COLUMN(H$12),4)&amp;":"&amp;ADDRESS(MATCH("K27",$A:$A,0)-1,COLUMN(H$12),4)))</f>
        <v/>
      </c>
      <c r="I217" s="961" t="n"/>
      <c r="J217" s="79" t="n"/>
      <c r="K217" s="932" t="n"/>
      <c r="L217" s="79" t="n"/>
      <c r="M217" s="79" t="n"/>
      <c r="N217" s="166">
        <f>B217</f>
        <v/>
      </c>
      <c r="O217" s="167">
        <f>C217*BS!$B$9</f>
        <v/>
      </c>
      <c r="P217" s="167">
        <f>D217*BS!$B$9</f>
        <v/>
      </c>
      <c r="Q217" s="167">
        <f>E217*BS!$B$9</f>
        <v/>
      </c>
      <c r="R217" s="167">
        <f>F217*BS!$B$9</f>
        <v/>
      </c>
      <c r="S217" s="167">
        <f>G217*BS!$B$9</f>
        <v/>
      </c>
      <c r="T217" s="167">
        <f>H217*BS!$B$9</f>
        <v/>
      </c>
      <c r="U217" s="168">
        <f>I176</f>
        <v/>
      </c>
      <c r="V217" s="962" t="n"/>
      <c r="W217" s="962" t="n"/>
      <c r="X217" s="79" t="n"/>
      <c r="Y217" s="79" t="n"/>
      <c r="Z217" s="79" t="n"/>
      <c r="AA217" s="79" t="n"/>
      <c r="AB217" s="79" t="n"/>
      <c r="AC217" s="79" t="n"/>
      <c r="AD217" s="79" t="n"/>
      <c r="AE217" s="79" t="n"/>
      <c r="AF217" s="79" t="n"/>
      <c r="AG217" s="79" t="n"/>
      <c r="AH217" s="79" t="n"/>
      <c r="AI217" s="79" t="n"/>
      <c r="AJ217" s="79" t="n"/>
      <c r="AK217" s="79" t="n"/>
      <c r="AL217" s="79" t="n"/>
      <c r="AM217" s="79" t="n"/>
      <c r="AN217" s="79" t="n"/>
      <c r="AO217" s="79" t="n"/>
      <c r="AP217" s="79" t="n"/>
      <c r="AQ217" s="79" t="n"/>
      <c r="AR217" s="79" t="n"/>
      <c r="AS217" s="79" t="n"/>
      <c r="AT217" s="79" t="n"/>
      <c r="AU217" s="79" t="n"/>
      <c r="AV217" s="79" t="n"/>
      <c r="AW217" s="79" t="n"/>
      <c r="AX217" s="79" t="n"/>
      <c r="AY217" s="79" t="n"/>
      <c r="AZ217" s="79" t="n"/>
      <c r="BA217" s="79" t="n"/>
      <c r="BB217" s="79" t="n"/>
      <c r="BC217" s="79" t="n"/>
      <c r="BD217" s="79" t="n"/>
      <c r="BE217" s="79" t="n"/>
      <c r="BF217" s="79" t="n"/>
      <c r="BG217" s="79" t="n"/>
      <c r="BH217" s="79" t="n"/>
      <c r="BI217" s="79" t="n"/>
      <c r="BJ217" s="79" t="n"/>
      <c r="BK217" s="79" t="n"/>
      <c r="BL217" s="79" t="n"/>
      <c r="BM217" s="79" t="n"/>
      <c r="BN217" s="79" t="n"/>
      <c r="BO217" s="79" t="n"/>
      <c r="BP217" s="79" t="n"/>
      <c r="BQ217" s="79" t="n"/>
      <c r="BR217" s="79" t="n"/>
      <c r="BS217" s="79" t="n"/>
      <c r="BT217" s="79" t="n"/>
      <c r="BU217" s="79" t="n"/>
      <c r="BV217" s="79" t="n"/>
      <c r="BW217" s="79" t="n"/>
      <c r="BX217" s="79" t="n"/>
      <c r="BY217" s="79" t="n"/>
      <c r="BZ217" s="79" t="n"/>
      <c r="CA217" s="79" t="n"/>
      <c r="CB217" s="79" t="n"/>
      <c r="CC217" s="79" t="n"/>
      <c r="CD217" s="79" t="n"/>
      <c r="CE217" s="79" t="n"/>
      <c r="CF217" s="79" t="n"/>
      <c r="CG217" s="79" t="n"/>
      <c r="CH217" s="79" t="n"/>
      <c r="CI217" s="79" t="n"/>
      <c r="CJ217" s="79" t="n"/>
      <c r="CK217" s="79" t="n"/>
      <c r="CL217" s="79" t="n"/>
      <c r="CM217" s="79" t="n"/>
      <c r="CN217" s="79" t="n"/>
      <c r="CO217" s="79" t="n"/>
      <c r="CP217" s="79" t="n"/>
      <c r="CQ217" s="79" t="n"/>
      <c r="CR217" s="79" t="n"/>
      <c r="CS217" s="79" t="n"/>
      <c r="CT217" s="79" t="n"/>
      <c r="CU217" s="79" t="n"/>
      <c r="CV217" s="79" t="n"/>
      <c r="CW217" s="79" t="n"/>
      <c r="CX217" s="79" t="n"/>
      <c r="CY217" s="79" t="n"/>
      <c r="CZ217" s="79" t="n"/>
      <c r="DA217" s="79" t="n"/>
      <c r="DB217" s="79" t="n"/>
      <c r="DC217" s="79" t="n"/>
      <c r="DD217" s="79" t="n"/>
      <c r="DE217" s="79" t="n"/>
      <c r="DF217" s="79" t="n"/>
      <c r="DG217" s="79" t="n"/>
      <c r="DH217" s="79" t="n"/>
      <c r="DI217" s="79" t="n"/>
      <c r="DJ217" s="79" t="n"/>
      <c r="DK217" s="79" t="n"/>
      <c r="DL217" s="79" t="n"/>
      <c r="DM217" s="79" t="n"/>
      <c r="DN217" s="79" t="n"/>
      <c r="DO217" s="79" t="n"/>
      <c r="DP217" s="79" t="n"/>
      <c r="DQ217" s="79" t="n"/>
      <c r="DR217" s="79" t="n"/>
      <c r="DS217" s="79" t="n"/>
      <c r="DT217" s="79" t="n"/>
      <c r="DU217" s="79" t="n"/>
      <c r="DV217" s="79" t="n"/>
      <c r="DW217" s="79" t="n"/>
      <c r="DX217" s="79" t="n"/>
      <c r="DY217" s="79" t="n"/>
      <c r="DZ217" s="79" t="n"/>
      <c r="EA217" s="79" t="n"/>
      <c r="EB217" s="79" t="n"/>
      <c r="EC217" s="79" t="n"/>
      <c r="ED217" s="79" t="n"/>
      <c r="EE217" s="79" t="n"/>
      <c r="EF217" s="79" t="n"/>
      <c r="EG217" s="79" t="n"/>
      <c r="EH217" s="79" t="n"/>
      <c r="EI217" s="79" t="n"/>
      <c r="EJ217" s="79" t="n"/>
      <c r="EK217" s="79" t="n"/>
      <c r="EL217" s="79" t="n"/>
      <c r="EM217" s="79" t="n"/>
      <c r="EN217" s="79" t="n"/>
      <c r="EO217" s="79" t="n"/>
      <c r="EP217" s="79" t="n"/>
      <c r="EQ217" s="79" t="n"/>
      <c r="ER217" s="79" t="n"/>
      <c r="ES217" s="79" t="n"/>
      <c r="ET217" s="79" t="n"/>
      <c r="EU217" s="79" t="n"/>
      <c r="EV217" s="79" t="n"/>
      <c r="EW217" s="79" t="n"/>
      <c r="EX217" s="79" t="n"/>
      <c r="EY217" s="79" t="n"/>
      <c r="EZ217" s="79" t="n"/>
      <c r="FA217" s="79" t="n"/>
      <c r="FB217" s="79" t="n"/>
      <c r="FC217" s="79" t="n"/>
      <c r="FD217" s="79" t="n"/>
      <c r="FE217" s="79" t="n"/>
      <c r="FF217" s="79" t="n"/>
      <c r="FG217" s="79" t="n"/>
      <c r="FH217" s="79" t="n"/>
      <c r="FI217" s="79" t="n"/>
      <c r="FJ217" s="79" t="n"/>
      <c r="FK217" s="79" t="n"/>
      <c r="FL217" s="79" t="n"/>
      <c r="FM217" s="79" t="n"/>
      <c r="FN217" s="79" t="n"/>
      <c r="FO217" s="79" t="n"/>
      <c r="FP217" s="79" t="n"/>
      <c r="FQ217" s="79" t="n"/>
      <c r="FR217" s="79" t="n"/>
      <c r="FS217" s="79" t="n"/>
      <c r="FT217" s="79" t="n"/>
      <c r="FU217" s="79" t="n"/>
      <c r="FV217" s="79" t="n"/>
      <c r="FW217" s="79" t="n"/>
      <c r="FX217" s="79" t="n"/>
      <c r="FY217" s="79" t="n"/>
      <c r="FZ217" s="79" t="n"/>
      <c r="GA217" s="79" t="n"/>
      <c r="GB217" s="79" t="n"/>
      <c r="GC217" s="79" t="n"/>
      <c r="GD217" s="79" t="n"/>
      <c r="GE217" s="79" t="n"/>
      <c r="GF217" s="79" t="n"/>
      <c r="GG217" s="79" t="n"/>
      <c r="GH217" s="79" t="n"/>
      <c r="GI217" s="79" t="n"/>
      <c r="GJ217" s="79" t="n"/>
      <c r="GK217" s="79" t="n"/>
      <c r="GL217" s="79" t="n"/>
      <c r="GM217" s="79" t="n"/>
      <c r="GN217" s="79" t="n"/>
      <c r="GO217" s="79" t="n"/>
      <c r="GP217" s="79" t="n"/>
      <c r="GQ217" s="79" t="n"/>
      <c r="GR217" s="79" t="n"/>
      <c r="GS217" s="79" t="n"/>
      <c r="GT217" s="79" t="n"/>
      <c r="GU217" s="79" t="n"/>
      <c r="GV217" s="79" t="n"/>
      <c r="GW217" s="79" t="n"/>
      <c r="GX217" s="79" t="n"/>
      <c r="GY217" s="79" t="n"/>
      <c r="GZ217" s="79" t="n"/>
      <c r="HA217" s="79" t="n"/>
      <c r="HB217" s="79" t="n"/>
      <c r="HC217" s="79" t="n"/>
      <c r="HD217" s="79" t="n"/>
      <c r="HE217" s="79" t="n"/>
      <c r="HF217" s="79" t="n"/>
      <c r="HG217" s="79" t="n"/>
      <c r="HH217" s="79" t="n"/>
      <c r="HI217" s="79" t="n"/>
      <c r="HJ217" s="79" t="n"/>
      <c r="HK217" s="79" t="n"/>
      <c r="HL217" s="79" t="n"/>
      <c r="HM217" s="79" t="n"/>
      <c r="HN217" s="79" t="n"/>
      <c r="HO217" s="79" t="n"/>
      <c r="HP217" s="79" t="n"/>
      <c r="HQ217" s="79" t="n"/>
      <c r="HR217" s="79" t="n"/>
      <c r="HS217" s="79" t="n"/>
      <c r="HT217" s="79" t="n"/>
      <c r="HU217" s="79" t="n"/>
      <c r="HV217" s="79" t="n"/>
      <c r="HW217" s="79" t="n"/>
      <c r="HX217" s="79" t="n"/>
      <c r="HY217" s="79" t="n"/>
      <c r="HZ217" s="79" t="n"/>
      <c r="IA217" s="79" t="n"/>
      <c r="IB217" s="79" t="n"/>
      <c r="IC217" s="79" t="n"/>
      <c r="ID217" s="79" t="n"/>
      <c r="IE217" s="79" t="n"/>
      <c r="IF217" s="79" t="n"/>
      <c r="IG217" s="79" t="n"/>
      <c r="IH217" s="79" t="n"/>
      <c r="II217" s="79" t="n"/>
      <c r="IJ217" s="79" t="n"/>
      <c r="IK217" s="79" t="n"/>
      <c r="IL217" s="79" t="n"/>
      <c r="IM217" s="79" t="n"/>
      <c r="IN217" s="79" t="n"/>
      <c r="IO217" s="79" t="n"/>
      <c r="IP217" s="79" t="n"/>
      <c r="IQ217" s="79" t="n"/>
      <c r="IR217" s="79" t="n"/>
      <c r="IS217" s="79" t="n"/>
      <c r="IT217" s="79" t="n"/>
      <c r="IU217" s="79" t="n"/>
      <c r="IV217" s="79" t="n"/>
      <c r="IW217" s="79" t="n"/>
      <c r="IX217" s="79" t="n"/>
      <c r="IY217" s="79" t="n"/>
      <c r="IZ217" s="79" t="n"/>
      <c r="JA217" s="79" t="n"/>
      <c r="JB217" s="79" t="n"/>
      <c r="JC217" s="79" t="n"/>
      <c r="JD217" s="79" t="n"/>
      <c r="JE217" s="79" t="n"/>
      <c r="JF217" s="79" t="n"/>
      <c r="JG217" s="79" t="n"/>
      <c r="JH217" s="79" t="n"/>
      <c r="JI217" s="79" t="n"/>
      <c r="JJ217" s="79" t="n"/>
      <c r="JK217" s="79" t="n"/>
      <c r="JL217" s="79" t="n"/>
      <c r="JM217" s="79" t="n"/>
      <c r="JN217" s="79" t="n"/>
      <c r="JO217" s="79" t="n"/>
      <c r="JP217" s="79" t="n"/>
      <c r="JQ217" s="79" t="n"/>
      <c r="JR217" s="79" t="n"/>
      <c r="JS217" s="79" t="n"/>
      <c r="JT217" s="79" t="n"/>
      <c r="JU217" s="79" t="n"/>
      <c r="JV217" s="79" t="n"/>
      <c r="JW217" s="79" t="n"/>
      <c r="JX217" s="79" t="n"/>
      <c r="JY217" s="79" t="n"/>
      <c r="JZ217" s="79" t="n"/>
      <c r="KA217" s="79" t="n"/>
      <c r="KB217" s="79" t="n"/>
      <c r="KC217" s="79" t="n"/>
      <c r="KD217" s="79" t="n"/>
      <c r="KE217" s="79" t="n"/>
      <c r="KF217" s="79" t="n"/>
      <c r="KG217" s="79" t="n"/>
      <c r="KH217" s="79" t="n"/>
      <c r="KI217" s="79" t="n"/>
      <c r="KJ217" s="79" t="n"/>
      <c r="KK217" s="79" t="n"/>
      <c r="KL217" s="79" t="n"/>
      <c r="KM217" s="79" t="n"/>
      <c r="KN217" s="79" t="n"/>
      <c r="KO217" s="79" t="n"/>
      <c r="KP217" s="79" t="n"/>
      <c r="KQ217" s="79" t="n"/>
      <c r="KR217" s="79" t="n"/>
      <c r="KS217" s="79" t="n"/>
      <c r="KT217" s="79" t="n"/>
      <c r="KU217" s="79" t="n"/>
      <c r="KV217" s="79" t="n"/>
      <c r="KW217" s="79" t="n"/>
      <c r="KX217" s="79" t="n"/>
      <c r="KY217" s="79" t="n"/>
      <c r="KZ217" s="79" t="n"/>
      <c r="LA217" s="79" t="n"/>
      <c r="LB217" s="79" t="n"/>
      <c r="LC217" s="79" t="n"/>
      <c r="LD217" s="79" t="n"/>
      <c r="LE217" s="79" t="n"/>
      <c r="LF217" s="79" t="n"/>
      <c r="LG217" s="79" t="n"/>
      <c r="LH217" s="79" t="n"/>
      <c r="LI217" s="79" t="n"/>
      <c r="LJ217" s="79" t="n"/>
      <c r="LK217" s="79" t="n"/>
      <c r="LL217" s="79" t="n"/>
      <c r="LM217" s="79" t="n"/>
      <c r="LN217" s="79" t="n"/>
      <c r="LO217" s="79" t="n"/>
      <c r="LP217" s="79" t="n"/>
      <c r="LQ217" s="79" t="n"/>
      <c r="LR217" s="79" t="n"/>
      <c r="LS217" s="79" t="n"/>
    </row>
    <row r="218">
      <c r="N218" t="inlineStr"/>
      <c r="O218" t="inlineStr"/>
      <c r="P218" t="inlineStr"/>
      <c r="Q218" t="inlineStr"/>
      <c r="R218" t="inlineStr"/>
      <c r="S218" t="inlineStr"/>
      <c r="T218" t="inlineStr"/>
    </row>
    <row r="219">
      <c r="N219" t="inlineStr"/>
      <c r="O219" t="inlineStr"/>
      <c r="P219" t="inlineStr"/>
      <c r="Q219" t="inlineStr"/>
      <c r="R219" t="inlineStr"/>
      <c r="S219" t="inlineStr"/>
      <c r="T219" t="inlineStr"/>
    </row>
    <row r="220">
      <c r="N220" t="inlineStr"/>
      <c r="O220" t="inlineStr"/>
      <c r="P220" t="inlineStr"/>
      <c r="Q220" t="inlineStr"/>
      <c r="R220" t="inlineStr"/>
      <c r="S220" t="inlineStr"/>
      <c r="T220" t="inlineStr"/>
    </row>
    <row r="221">
      <c r="N221" t="inlineStr"/>
      <c r="O221" t="inlineStr"/>
      <c r="P221" t="inlineStr"/>
      <c r="Q221" t="inlineStr"/>
      <c r="R221" t="inlineStr"/>
      <c r="S221" t="inlineStr"/>
      <c r="T221" t="inlineStr"/>
    </row>
    <row r="222">
      <c r="N222" t="inlineStr"/>
      <c r="O222" t="inlineStr"/>
      <c r="P222" t="inlineStr"/>
      <c r="Q222" t="inlineStr"/>
      <c r="R222" t="inlineStr"/>
      <c r="S222" t="inlineStr"/>
      <c r="T222" t="inlineStr"/>
    </row>
    <row r="223">
      <c r="N223" t="inlineStr"/>
      <c r="O223" t="inlineStr"/>
      <c r="P223" t="inlineStr"/>
      <c r="Q223" t="inlineStr"/>
      <c r="R223" t="inlineStr"/>
      <c r="S223" t="inlineStr"/>
      <c r="T223" t="inlineStr"/>
    </row>
    <row r="224">
      <c r="N224" t="inlineStr"/>
      <c r="O224" t="inlineStr"/>
      <c r="P224" t="inlineStr"/>
      <c r="Q224" t="inlineStr"/>
      <c r="R224" t="inlineStr"/>
      <c r="S224" t="inlineStr"/>
      <c r="T224" t="inlineStr"/>
    </row>
    <row r="225">
      <c r="N225" t="inlineStr"/>
      <c r="O225" t="inlineStr"/>
      <c r="P225" t="inlineStr"/>
      <c r="Q225" t="inlineStr"/>
      <c r="R225" t="inlineStr"/>
      <c r="S225" t="inlineStr"/>
      <c r="T225" t="inlineStr"/>
    </row>
    <row r="226">
      <c r="N226" t="inlineStr"/>
      <c r="O226" t="inlineStr"/>
      <c r="P226" t="inlineStr"/>
      <c r="Q226" t="inlineStr"/>
      <c r="R226" t="inlineStr"/>
      <c r="S226" t="inlineStr"/>
      <c r="T226" t="inlineStr"/>
    </row>
    <row r="227">
      <c r="G227" s="170" t="n"/>
      <c r="N227" t="inlineStr"/>
      <c r="O227" t="inlineStr"/>
      <c r="P227" t="inlineStr"/>
      <c r="Q227" t="inlineStr"/>
      <c r="R227" t="inlineStr"/>
      <c r="S227" t="inlineStr"/>
      <c r="T227" t="inlineStr"/>
    </row>
    <row r="228">
      <c r="N228" t="inlineStr"/>
      <c r="O228" t="inlineStr"/>
      <c r="P228" t="inlineStr"/>
      <c r="Q228" t="inlineStr"/>
      <c r="R228" t="inlineStr"/>
      <c r="S228" t="inlineStr"/>
      <c r="T228" t="inlineStr"/>
    </row>
    <row r="229">
      <c r="N229" t="inlineStr"/>
      <c r="O229" t="inlineStr"/>
      <c r="P229" t="inlineStr"/>
      <c r="Q229" t="inlineStr"/>
      <c r="R229" t="inlineStr"/>
      <c r="S229" t="inlineStr"/>
      <c r="T229" t="inlineStr"/>
    </row>
    <row r="230">
      <c r="G230" s="170" t="n"/>
      <c r="N230" t="inlineStr"/>
      <c r="O230" t="inlineStr"/>
      <c r="P230" t="inlineStr"/>
      <c r="Q230" t="inlineStr"/>
      <c r="R230" t="inlineStr"/>
      <c r="S230" t="inlineStr"/>
      <c r="T230"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0"/>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 nt Trade creditors (i</t>
        </is>
      </c>
      <c r="C58" s="939" t="n"/>
      <c r="D58" s="939" t="n"/>
      <c r="E58" s="939" t="n"/>
      <c r="F58" s="939" t="n"/>
      <c r="G58" s="939" t="n">
        <v>167234</v>
      </c>
      <c r="H58" s="939" t="n">
        <v>38338</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 nt Other creditors and accruals</t>
        </is>
      </c>
      <c r="C59" s="939" t="n"/>
      <c r="D59" s="939" t="n"/>
      <c r="E59" s="939" t="n"/>
      <c r="F59" s="939" t="n"/>
      <c r="G59" s="939" t="n">
        <v>104628</v>
      </c>
      <c r="H59" s="939" t="n">
        <v>122106</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 nt Trade payables to related parties (ii)</t>
        </is>
      </c>
      <c r="C60" s="939" t="n"/>
      <c r="D60" s="939" t="n"/>
      <c r="E60" s="939" t="n"/>
      <c r="F60" s="939" t="n"/>
      <c r="G60" s="939" t="n">
        <v>160156</v>
      </c>
      <c r="H60" s="939" t="n">
        <v>294449</v>
      </c>
      <c r="I60" s="975" t="n"/>
      <c r="J60" s="180" t="n"/>
      <c r="N60" s="976">
        <f>B60</f>
        <v/>
      </c>
      <c r="O60" s="192" t="inlineStr"/>
      <c r="P60" s="192" t="inlineStr"/>
      <c r="Q60" s="192" t="inlineStr"/>
      <c r="R60" s="192" t="inlineStr"/>
      <c r="S60" s="192">
        <f>G60*BS!$B$9</f>
        <v/>
      </c>
      <c r="T60" s="192">
        <f>H60*BS!$B$9</f>
        <v/>
      </c>
      <c r="U60" s="193">
        <f>I60</f>
        <v/>
      </c>
    </row>
    <row r="61">
      <c r="B61" s="102" t="inlineStr">
        <is>
          <t xml:space="preserve"> Curre nt Total</t>
        </is>
      </c>
      <c r="C61" s="103" t="n"/>
      <c r="D61" s="103" t="n"/>
      <c r="E61" s="103" t="n"/>
      <c r="F61" s="103" t="n"/>
      <c r="G61" s="103" t="n">
        <v>432018</v>
      </c>
      <c r="H61" s="103" t="n">
        <v>454893</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 nt Other creditors and accruals</t>
        </is>
      </c>
      <c r="C70" s="939" t="n"/>
      <c r="D70" s="939" t="n"/>
      <c r="E70" s="939" t="n"/>
      <c r="F70" s="939" t="n"/>
      <c r="G70" s="939" t="n">
        <v>104628</v>
      </c>
      <c r="H70" s="939" t="n">
        <v>122106</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liabilities</t>
        </is>
      </c>
      <c r="C84" s="103" t="n"/>
      <c r="D84" s="103" t="n"/>
      <c r="E84" s="103" t="n"/>
      <c r="F84" s="103" t="n"/>
      <c r="G84" s="103" t="n">
        <v>21958</v>
      </c>
      <c r="H84" s="103" t="n">
        <v>27910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Warranty and after sales service (a)</t>
        </is>
      </c>
      <c r="C88" s="939" t="n"/>
      <c r="D88" s="939" t="n"/>
      <c r="E88" s="939" t="n"/>
      <c r="F88" s="939" t="n"/>
      <c r="G88" s="939" t="n">
        <v>14287</v>
      </c>
      <c r="H88" s="939" t="n">
        <v>16370</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Employee entitlements nan</t>
        </is>
      </c>
      <c r="C89" s="939" t="n"/>
      <c r="D89" s="939" t="n"/>
      <c r="E89" s="939" t="n"/>
      <c r="F89" s="939" t="n"/>
      <c r="G89" s="939" t="n">
        <v>22270</v>
      </c>
      <c r="H89" s="939" t="n">
        <v>26361</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Service Contracts nan</t>
        </is>
      </c>
      <c r="C90" s="939" t="n"/>
      <c r="D90" s="939" t="n"/>
      <c r="E90" s="939" t="n"/>
      <c r="F90" s="939" t="n"/>
      <c r="G90" s="939" t="n">
        <v>130</v>
      </c>
      <c r="H90" s="939" t="n">
        <v>135</v>
      </c>
      <c r="I90" s="975" t="n"/>
      <c r="J90" s="180" t="n"/>
      <c r="N90" s="976">
        <f>B90</f>
        <v/>
      </c>
      <c r="O90" s="192" t="inlineStr"/>
      <c r="P90" s="192" t="inlineStr"/>
      <c r="Q90" s="192" t="inlineStr"/>
      <c r="R90" s="192" t="inlineStr"/>
      <c r="S90" s="192">
        <f>G90*BS!$B$9</f>
        <v/>
      </c>
      <c r="T90" s="192">
        <f>H90*BS!$B$9</f>
        <v/>
      </c>
      <c r="U90" s="193">
        <f>I90</f>
        <v/>
      </c>
    </row>
    <row r="91">
      <c r="B91" s="211" t="inlineStr">
        <is>
          <t xml:space="preserve"> Current Others nan</t>
        </is>
      </c>
      <c r="C91" s="103" t="n"/>
      <c r="D91" s="103" t="n"/>
      <c r="E91" s="103" t="n"/>
      <c r="F91" s="103" t="n"/>
      <c r="G91" s="103" t="n">
        <v>42</v>
      </c>
      <c r="H91" s="103" t="n">
        <v>0</v>
      </c>
      <c r="I91" s="979" t="n"/>
      <c r="J91" s="180" t="n"/>
      <c r="N91" s="976">
        <f>B91</f>
        <v/>
      </c>
      <c r="O91" s="192" t="inlineStr"/>
      <c r="P91" s="192" t="inlineStr"/>
      <c r="Q91" s="192" t="inlineStr"/>
      <c r="R91" s="192" t="inlineStr"/>
      <c r="S91" s="192">
        <f>G91*BS!$B$9</f>
        <v/>
      </c>
      <c r="T91" s="192">
        <f>H91*BS!$B$9</f>
        <v/>
      </c>
      <c r="U91" s="193">
        <f>I91</f>
        <v/>
      </c>
    </row>
    <row r="92">
      <c r="B92" s="211" t="inlineStr">
        <is>
          <t xml:space="preserve"> Non current Make good provision (b)</t>
        </is>
      </c>
      <c r="C92" s="939" t="n"/>
      <c r="D92" s="939" t="n"/>
      <c r="E92" s="939" t="n"/>
      <c r="F92" s="939" t="n"/>
      <c r="G92" s="939" t="n">
        <v>713</v>
      </c>
      <c r="H92" s="939" t="n">
        <v>824</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 xml:space="preserve"> Non current Employec entitlements nan</t>
        </is>
      </c>
      <c r="C93" s="939" t="n"/>
      <c r="D93" s="939" t="n"/>
      <c r="E93" s="939" t="n"/>
      <c r="F93" s="939" t="n"/>
      <c r="G93" s="939" t="n">
        <v>4533</v>
      </c>
      <c r="H93" s="939" t="n">
        <v>5080</v>
      </c>
      <c r="I93" s="981" t="n"/>
      <c r="J93" s="180" t="n"/>
      <c r="N93" s="976">
        <f>B93</f>
        <v/>
      </c>
      <c r="O93" s="192" t="inlineStr"/>
      <c r="P93" s="192" t="inlineStr"/>
      <c r="Q93" s="192" t="inlineStr"/>
      <c r="R93" s="192" t="inlineStr"/>
      <c r="S93" s="192">
        <f>G93*BS!$B$9</f>
        <v/>
      </c>
      <c r="T93" s="192">
        <f>H93*BS!$B$9</f>
        <v/>
      </c>
      <c r="U93" s="193">
        <f>I93</f>
        <v/>
      </c>
    </row>
    <row r="94">
      <c r="B94" s="211" t="inlineStr">
        <is>
          <t>Current tax liabilities</t>
        </is>
      </c>
      <c r="C94" s="939" t="n"/>
      <c r="D94" s="939" t="n"/>
      <c r="E94" s="939" t="n"/>
      <c r="F94" s="939" t="n"/>
      <c r="G94" s="939" t="n">
        <v>21958</v>
      </c>
      <c r="H94" s="939" t="n">
        <v>27910</v>
      </c>
      <c r="I94" s="981" t="n"/>
      <c r="J94" s="180" t="n"/>
      <c r="N94" s="976">
        <f>B94</f>
        <v/>
      </c>
      <c r="O94" s="192" t="inlineStr"/>
      <c r="P94" s="192" t="inlineStr"/>
      <c r="Q94" s="192" t="inlineStr"/>
      <c r="R94" s="192" t="inlineStr"/>
      <c r="S94" s="192">
        <f>G94*BS!$B$9</f>
        <v/>
      </c>
      <c r="T94" s="192">
        <f>H94*BS!$B$9</f>
        <v/>
      </c>
      <c r="U94" s="193">
        <f>I94</f>
        <v/>
      </c>
    </row>
    <row r="95">
      <c r="B95" s="211" t="inlineStr">
        <is>
          <t>Current liabilities</t>
        </is>
      </c>
      <c r="C95" s="939" t="n"/>
      <c r="D95" s="939" t="n"/>
      <c r="E95" s="939" t="n"/>
      <c r="F95" s="939" t="n"/>
      <c r="G95" s="939" t="n">
        <v>0</v>
      </c>
      <c r="H95" s="939" t="n">
        <v>0</v>
      </c>
      <c r="I95" s="981" t="n"/>
      <c r="J95" s="180" t="n"/>
      <c r="N95" s="976">
        <f>B95</f>
        <v/>
      </c>
      <c r="O95" s="192" t="inlineStr"/>
      <c r="P95" s="192" t="inlineStr"/>
      <c r="Q95" s="192" t="inlineStr"/>
      <c r="R95" s="192" t="inlineStr"/>
      <c r="S95" s="192">
        <f>G95*BS!$B$9</f>
        <v/>
      </c>
      <c r="T95" s="192">
        <f>H95*BS!$B$9</f>
        <v/>
      </c>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None Obligations under finance lease</t>
        </is>
      </c>
      <c r="G103" t="n">
        <v>16</v>
      </c>
      <c r="H103" t="n">
        <v>0</v>
      </c>
      <c r="N103">
        <f>B103</f>
        <v/>
      </c>
      <c r="O103" t="inlineStr"/>
      <c r="P103" t="inlineStr"/>
      <c r="Q103" t="inlineStr"/>
      <c r="R103" t="inlineStr"/>
      <c r="S103">
        <f>G103*BS!$B$9</f>
        <v/>
      </c>
      <c r="T103">
        <f>H103*BS!$B$9</f>
        <v/>
      </c>
    </row>
    <row r="104">
      <c r="B104" t="inlineStr">
        <is>
          <t xml:space="preserve"> None Lease liabilities</t>
        </is>
      </c>
      <c r="G104" t="n">
        <v>9180</v>
      </c>
      <c r="H104" t="n">
        <v>9201</v>
      </c>
      <c r="N104">
        <f>B104</f>
        <v/>
      </c>
      <c r="O104" t="inlineStr"/>
      <c r="P104" t="inlineStr"/>
      <c r="Q104" t="inlineStr"/>
      <c r="R104" t="inlineStr"/>
      <c r="S104">
        <f>G104*BS!$B$9</f>
        <v/>
      </c>
      <c r="T104">
        <f>H104*BS!$B$9</f>
        <v/>
      </c>
    </row>
    <row r="105">
      <c r="B105" t="inlineStr">
        <is>
          <t xml:space="preserve"> None Bank loans</t>
        </is>
      </c>
      <c r="G105" t="n">
        <v>191963</v>
      </c>
      <c r="H105" t="n">
        <v>157815</v>
      </c>
      <c r="N105">
        <f>B105</f>
        <v/>
      </c>
      <c r="O105" t="inlineStr"/>
      <c r="P105" t="inlineStr"/>
      <c r="Q105" t="inlineStr"/>
      <c r="R105" t="inlineStr"/>
      <c r="S105">
        <f>G105*BS!$B$9</f>
        <v/>
      </c>
      <c r="T105">
        <f>H105*BS!$B$9</f>
        <v/>
      </c>
    </row>
    <row r="106">
      <c r="B106" t="inlineStr">
        <is>
          <t xml:space="preserve"> Non current Obligations under finance</t>
        </is>
      </c>
      <c r="G106" t="n">
        <v>2</v>
      </c>
      <c r="H106" t="n">
        <v>0</v>
      </c>
      <c r="N106">
        <f>B106</f>
        <v/>
      </c>
      <c r="O106" t="inlineStr"/>
      <c r="P106" t="inlineStr"/>
      <c r="Q106" t="inlineStr"/>
      <c r="R106" t="inlineStr"/>
      <c r="S106">
        <f>G106*BS!$B$9</f>
        <v/>
      </c>
      <c r="T106">
        <f>H106*BS!$B$9</f>
        <v/>
      </c>
    </row>
    <row r="107">
      <c r="B107" t="inlineStr">
        <is>
          <t xml:space="preserve"> Non current Non-current portion of long term bank loans</t>
        </is>
      </c>
      <c r="G107" t="n">
        <v>19160</v>
      </c>
      <c r="H107" t="n">
        <v>16150</v>
      </c>
      <c r="N107">
        <f>B107</f>
        <v/>
      </c>
      <c r="O107" t="inlineStr"/>
      <c r="P107" t="inlineStr"/>
      <c r="Q107" t="inlineStr"/>
      <c r="R107" t="inlineStr"/>
      <c r="S107">
        <f>G107*BS!$B$9</f>
        <v/>
      </c>
      <c r="T107">
        <f>H107*BS!$B$9</f>
        <v/>
      </c>
    </row>
    <row r="108">
      <c r="B108" t="inlineStr">
        <is>
          <t xml:space="preserve"> Non current Lease liabilities</t>
        </is>
      </c>
      <c r="G108" t="n">
        <v>21027</v>
      </c>
      <c r="H108" t="n">
        <v>26563</v>
      </c>
      <c r="N108">
        <f>B108</f>
        <v/>
      </c>
      <c r="O108" t="inlineStr"/>
      <c r="P108" t="inlineStr"/>
      <c r="Q108" t="inlineStr"/>
      <c r="R108" t="inlineStr"/>
      <c r="S108">
        <f>G108*BS!$B$9</f>
        <v/>
      </c>
      <c r="T108">
        <f>H108*BS!$B$9</f>
        <v/>
      </c>
    </row>
    <row r="109">
      <c r="B109" t="inlineStr">
        <is>
          <t xml:space="preserve"> Non current Total</t>
        </is>
      </c>
      <c r="G109" t="n">
        <v>40189</v>
      </c>
      <c r="H109" t="n">
        <v>42713</v>
      </c>
      <c r="N109">
        <f>B109</f>
        <v/>
      </c>
      <c r="O109" t="inlineStr"/>
      <c r="P109" t="inlineStr"/>
      <c r="Q109" t="inlineStr"/>
      <c r="R109" t="inlineStr"/>
      <c r="S109">
        <f>G109*BS!$B$9</f>
        <v/>
      </c>
      <c r="T109">
        <f>H109*BS!$B$9</f>
        <v/>
      </c>
    </row>
    <row r="110">
      <c r="A110" s="79" t="n"/>
      <c r="B110" s="102" t="n"/>
      <c r="C110" s="103" t="n"/>
      <c r="D110" s="103" t="n"/>
      <c r="E110" s="103" t="n"/>
      <c r="F110" s="103" t="n"/>
      <c r="G110" s="103" t="n"/>
      <c r="H110" s="103" t="n"/>
      <c r="I110" s="210"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210" t="n"/>
      <c r="J111" s="180" t="n"/>
      <c r="N111" s="985" t="inlineStr"/>
      <c r="O111" s="192" t="inlineStr"/>
      <c r="P111" s="192" t="inlineStr"/>
      <c r="Q111" s="192" t="inlineStr"/>
      <c r="R111" s="192" t="inlineStr"/>
      <c r="S111" s="192" t="inlineStr"/>
      <c r="T111" s="192" t="inlineStr"/>
      <c r="U111" s="193" t="n"/>
    </row>
    <row r="112">
      <c r="A112" s="79" t="inlineStr">
        <is>
          <t>K16T</t>
        </is>
      </c>
      <c r="B112" s="96" t="inlineStr">
        <is>
          <t xml:space="preserve"> Total </t>
        </is>
      </c>
      <c r="C112" s="954">
        <f>SUM(INDIRECT(ADDRESS(MATCH("K16",$A:$A,0)+1,COLUMN(C$13),4)&amp;":"&amp;ADDRESS(MATCH("K16T",$A:$A,0)-1,COLUMN(C$13),4)))</f>
        <v/>
      </c>
      <c r="D112" s="954">
        <f>SUM(INDIRECT(ADDRESS(MATCH("K16",$A:$A,0)+1,COLUMN(D$13),4)&amp;":"&amp;ADDRESS(MATCH("K16T",$A:$A,0)-1,COLUMN(D$13),4)))</f>
        <v/>
      </c>
      <c r="E112" s="954">
        <f>SUM(INDIRECT(ADDRESS(MATCH("K16",$A:$A,0)+1,COLUMN(E$13),4)&amp;":"&amp;ADDRESS(MATCH("K16T",$A:$A,0)-1,COLUMN(E$13),4)))</f>
        <v/>
      </c>
      <c r="F112" s="954">
        <f>SUM(INDIRECT(ADDRESS(MATCH("K16",$A:$A,0)+1,COLUMN(F$13),4)&amp;":"&amp;ADDRESS(MATCH("K16T",$A:$A,0)-1,COLUMN(F$13),4)))</f>
        <v/>
      </c>
      <c r="G112" s="954">
        <f>SUM(INDIRECT(ADDRESS(MATCH("K16",$A:$A,0)+1,COLUMN(G$13),4)&amp;":"&amp;ADDRESS(MATCH("K16T",$A:$A,0)-1,COLUMN(G$13),4)))</f>
        <v/>
      </c>
      <c r="H112" s="954">
        <f>SUM(INDIRECT(ADDRESS(MATCH("K16",$A:$A,0)+1,COLUMN(H$13),4)&amp;":"&amp;ADDRESS(MATCH("K16T",$A:$A,0)-1,COLUMN(H$13),4)))</f>
        <v/>
      </c>
      <c r="I112" s="210" t="n"/>
      <c r="J112" s="180" t="n"/>
      <c r="N112" s="985">
        <f>B112</f>
        <v/>
      </c>
      <c r="O112" s="192">
        <f>C112*BS!$B$9</f>
        <v/>
      </c>
      <c r="P112" s="192">
        <f>D112*BS!$B$9</f>
        <v/>
      </c>
      <c r="Q112" s="192">
        <f>E112*BS!$B$9</f>
        <v/>
      </c>
      <c r="R112" s="192">
        <f>F112*BS!$B$9</f>
        <v/>
      </c>
      <c r="S112" s="192">
        <f>G112*BS!$B$9</f>
        <v/>
      </c>
      <c r="T112" s="192">
        <f>H112*BS!$B$9</f>
        <v/>
      </c>
      <c r="U112" s="193" t="n"/>
    </row>
    <row r="113">
      <c r="A113" s="79" t="inlineStr">
        <is>
          <t>K17</t>
        </is>
      </c>
      <c r="B113" s="621" t="inlineStr">
        <is>
          <t xml:space="preserve"> Bond</t>
        </is>
      </c>
      <c r="I113" s="986" t="n"/>
      <c r="J113" s="180" t="n"/>
      <c r="N113" s="985">
        <f>B113</f>
        <v/>
      </c>
      <c r="O113" t="inlineStr"/>
      <c r="P113" t="inlineStr"/>
      <c r="Q113" t="inlineStr"/>
      <c r="R113" t="inlineStr"/>
      <c r="S113" t="inlineStr"/>
      <c r="T113" t="inlineStr"/>
      <c r="U113" s="193">
        <f>I106</f>
        <v/>
      </c>
    </row>
    <row r="114">
      <c r="A114" s="79" t="n"/>
      <c r="B114" s="102" t="n"/>
      <c r="C114" s="103" t="n"/>
      <c r="D114" s="103" t="n"/>
      <c r="E114" s="103" t="n"/>
      <c r="F114" s="103" t="n"/>
      <c r="G114" s="103" t="n"/>
      <c r="H114" s="103" t="n"/>
      <c r="I114" s="986" t="n"/>
      <c r="J114" s="180" t="n"/>
      <c r="N114" s="985"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86" t="n"/>
      <c r="J115" s="180" t="n"/>
      <c r="N115" s="985" t="inlineStr"/>
      <c r="O115" s="192" t="inlineStr"/>
      <c r="P115" s="192" t="inlineStr"/>
      <c r="Q115" s="192" t="inlineStr"/>
      <c r="R115" s="192" t="inlineStr"/>
      <c r="S115" s="192" t="inlineStr"/>
      <c r="T115" s="192" t="inlineStr"/>
      <c r="U115" s="193" t="n"/>
    </row>
    <row r="116">
      <c r="A116" s="79" t="inlineStr">
        <is>
          <t>K17T</t>
        </is>
      </c>
      <c r="B116" s="96" t="inlineStr">
        <is>
          <t xml:space="preserve"> Total </t>
        </is>
      </c>
      <c r="C116" s="954">
        <f>SUM(INDIRECT(ADDRESS(MATCH("K17",$A:$A,0)+1,COLUMN(C$13),4)&amp;":"&amp;ADDRESS(MATCH("K17T",$A:$A,0)-1,COLUMN(C$13),4)))</f>
        <v/>
      </c>
      <c r="D116" s="954">
        <f>SUM(INDIRECT(ADDRESS(MATCH("K17",$A:$A,0)+1,COLUMN(D$13),4)&amp;":"&amp;ADDRESS(MATCH("K17T",$A:$A,0)-1,COLUMN(D$13),4)))</f>
        <v/>
      </c>
      <c r="E116" s="954">
        <f>SUM(INDIRECT(ADDRESS(MATCH("K17",$A:$A,0)+1,COLUMN(E$13),4)&amp;":"&amp;ADDRESS(MATCH("K17T",$A:$A,0)-1,COLUMN(E$13),4)))</f>
        <v/>
      </c>
      <c r="F116" s="954">
        <f>SUM(INDIRECT(ADDRESS(MATCH("K17",$A:$A,0)+1,COLUMN(F$13),4)&amp;":"&amp;ADDRESS(MATCH("K17T",$A:$A,0)-1,COLUMN(F$13),4)))</f>
        <v/>
      </c>
      <c r="G116" s="954">
        <f>SUM(INDIRECT(ADDRESS(MATCH("K17",$A:$A,0)+1,COLUMN(G$13),4)&amp;":"&amp;ADDRESS(MATCH("K17T",$A:$A,0)-1,COLUMN(G$13),4)))</f>
        <v/>
      </c>
      <c r="H116" s="954">
        <f>SUM(INDIRECT(ADDRESS(MATCH("K17",$A:$A,0)+1,COLUMN(H$13),4)&amp;":"&amp;ADDRESS(MATCH("K17T",$A:$A,0)-1,COLUMN(H$13),4)))</f>
        <v/>
      </c>
      <c r="I116" s="986" t="n"/>
      <c r="J116" s="180" t="n"/>
      <c r="N116" s="985">
        <f>B116</f>
        <v/>
      </c>
      <c r="O116" s="192">
        <f>C116*BS!$B$9</f>
        <v/>
      </c>
      <c r="P116" s="192">
        <f>D116*BS!$B$9</f>
        <v/>
      </c>
      <c r="Q116" s="192">
        <f>E116*BS!$B$9</f>
        <v/>
      </c>
      <c r="R116" s="192">
        <f>F116*BS!$B$9</f>
        <v/>
      </c>
      <c r="S116" s="192">
        <f>G116*BS!$B$9</f>
        <v/>
      </c>
      <c r="T116" s="192">
        <f>H116*BS!$B$9</f>
        <v/>
      </c>
      <c r="U116" s="193" t="n"/>
    </row>
    <row r="117">
      <c r="A117" s="79" t="inlineStr">
        <is>
          <t>K18</t>
        </is>
      </c>
      <c r="B117" s="621" t="inlineStr">
        <is>
          <t xml:space="preserve"> Subordinate Debt</t>
        </is>
      </c>
      <c r="I117" s="975" t="n"/>
      <c r="J117" s="180" t="n"/>
      <c r="N117" s="985">
        <f>B117</f>
        <v/>
      </c>
      <c r="O117" t="inlineStr"/>
      <c r="P117" t="inlineStr"/>
      <c r="Q117" t="inlineStr"/>
      <c r="R117" t="inlineStr"/>
      <c r="S117" t="inlineStr"/>
      <c r="T117" t="inlineStr"/>
      <c r="U117" s="193">
        <f>I110</f>
        <v/>
      </c>
    </row>
    <row r="118">
      <c r="A118" s="79" t="n"/>
      <c r="B118" s="102" t="n"/>
      <c r="C118" s="103" t="n"/>
      <c r="D118" s="103" t="n"/>
      <c r="E118" s="103" t="n"/>
      <c r="F118" s="103" t="n"/>
      <c r="G118" s="103" t="n"/>
      <c r="H118" s="103"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t="n"/>
    </row>
    <row r="120">
      <c r="A120" s="79" t="inlineStr">
        <is>
          <t>K18T</t>
        </is>
      </c>
      <c r="B120" s="96" t="inlineStr">
        <is>
          <t xml:space="preserve"> Total </t>
        </is>
      </c>
      <c r="C120" s="954">
        <f>SUM(INDIRECT(ADDRESS(MATCH("K18",$A:$A,0)+1,COLUMN(C$13),4)&amp;":"&amp;ADDRESS(MATCH("K18T",$A:$A,0)-1,COLUMN(C$13),4)))</f>
        <v/>
      </c>
      <c r="D120" s="954">
        <f>SUM(INDIRECT(ADDRESS(MATCH("K18",$A:$A,0)+1,COLUMN(D$13),4)&amp;":"&amp;ADDRESS(MATCH("K18T",$A:$A,0)-1,COLUMN(D$13),4)))</f>
        <v/>
      </c>
      <c r="E120" s="954">
        <f>SUM(INDIRECT(ADDRESS(MATCH("K18",$A:$A,0)+1,COLUMN(E$13),4)&amp;":"&amp;ADDRESS(MATCH("K18T",$A:$A,0)-1,COLUMN(E$13),4)))</f>
        <v/>
      </c>
      <c r="F120" s="954">
        <f>SUM(INDIRECT(ADDRESS(MATCH("K18",$A:$A,0)+1,COLUMN(F$13),4)&amp;":"&amp;ADDRESS(MATCH("K18T",$A:$A,0)-1,COLUMN(F$13),4)))</f>
        <v/>
      </c>
      <c r="G120" s="954">
        <f>SUM(INDIRECT(ADDRESS(MATCH("K18",$A:$A,0)+1,COLUMN(G$13),4)&amp;":"&amp;ADDRESS(MATCH("K18T",$A:$A,0)-1,COLUMN(G$13),4)))</f>
        <v/>
      </c>
      <c r="H120" s="954">
        <f>SUM(INDIRECT(ADDRESS(MATCH("K18",$A:$A,0)+1,COLUMN(H$13),4)&amp;":"&amp;ADDRESS(MATCH("K18T",$A:$A,0)-1,COLUMN(H$13),4)))</f>
        <v/>
      </c>
      <c r="I120" s="975" t="n"/>
      <c r="J120" s="180" t="n"/>
      <c r="N120" s="976">
        <f>B120</f>
        <v/>
      </c>
      <c r="O120" s="192">
        <f>C120*BS!$B$9</f>
        <v/>
      </c>
      <c r="P120" s="192">
        <f>D120*BS!$B$9</f>
        <v/>
      </c>
      <c r="Q120" s="192">
        <f>E120*BS!$B$9</f>
        <v/>
      </c>
      <c r="R120" s="192">
        <f>F120*BS!$B$9</f>
        <v/>
      </c>
      <c r="S120" s="192">
        <f>G120*BS!$B$9</f>
        <v/>
      </c>
      <c r="T120" s="192">
        <f>H120*BS!$B$9</f>
        <v/>
      </c>
      <c r="U120" s="193" t="n"/>
    </row>
    <row r="121">
      <c r="A121" s="79" t="inlineStr">
        <is>
          <t>K19</t>
        </is>
      </c>
      <c r="B121" s="102" t="inlineStr">
        <is>
          <t xml:space="preserve"> Loan from related parties </t>
        </is>
      </c>
      <c r="C121" s="220" t="n"/>
      <c r="D121" s="220" t="n"/>
      <c r="E121" s="220" t="n"/>
      <c r="F121" s="220" t="n"/>
      <c r="G121" s="220" t="n"/>
      <c r="H121" s="220" t="n"/>
      <c r="I121" s="975" t="n"/>
      <c r="J121" s="180" t="n"/>
      <c r="N121" s="976">
        <f>B121</f>
        <v/>
      </c>
      <c r="O121" s="192" t="inlineStr"/>
      <c r="P121" s="192" t="inlineStr"/>
      <c r="Q121" s="192" t="inlineStr"/>
      <c r="R121" s="192" t="inlineStr"/>
      <c r="S121" s="192" t="inlineStr"/>
      <c r="T121" s="192" t="inlineStr"/>
      <c r="U121" s="193">
        <f>I114</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I115</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I116</f>
        <v/>
      </c>
    </row>
    <row r="124" customFormat="1" s="194">
      <c r="A124" s="79" t="n"/>
      <c r="B124" s="102" t="n"/>
      <c r="C124" s="103" t="n"/>
      <c r="D124" s="103" t="n"/>
      <c r="E124" s="103" t="n"/>
      <c r="F124" s="103" t="n"/>
      <c r="G124" s="103" t="n"/>
      <c r="H124" s="103" t="n"/>
      <c r="I124" s="975" t="n"/>
      <c r="J124" s="180" t="n"/>
      <c r="N124" s="976" t="inlineStr"/>
      <c r="O124" s="192" t="inlineStr"/>
      <c r="P124" s="192" t="inlineStr"/>
      <c r="Q124" s="192" t="inlineStr"/>
      <c r="R124" s="192" t="inlineStr"/>
      <c r="S124" s="192" t="inlineStr"/>
      <c r="T124" s="192" t="inlineStr"/>
      <c r="U124" s="193">
        <f>I117</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t="n"/>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I119</f>
        <v/>
      </c>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I120</f>
        <v/>
      </c>
    </row>
    <row r="128" ht="18.75" customFormat="1" customHeight="1" s="194">
      <c r="B128" s="102" t="inlineStr">
        <is>
          <t xml:space="preserve"> Others </t>
        </is>
      </c>
      <c r="C128" s="220" t="n"/>
      <c r="D128" s="220" t="n"/>
      <c r="E128" s="220" t="n"/>
      <c r="F128" s="220" t="n"/>
      <c r="G128" s="220" t="n"/>
      <c r="H128" s="220" t="n"/>
      <c r="I128" s="980" t="n"/>
      <c r="J128" s="180" t="n"/>
      <c r="N128" s="976">
        <f>B128</f>
        <v/>
      </c>
      <c r="O128" s="192" t="inlineStr"/>
      <c r="P128" s="192" t="inlineStr"/>
      <c r="Q128" s="192" t="inlineStr"/>
      <c r="R128" s="192" t="inlineStr"/>
      <c r="S128" s="192" t="inlineStr"/>
      <c r="T128" s="192" t="inlineStr"/>
      <c r="U128" s="193">
        <f>I121</f>
        <v/>
      </c>
    </row>
    <row r="129">
      <c r="A129" s="194" t="inlineStr">
        <is>
          <t>K20</t>
        </is>
      </c>
      <c r="B129" s="96" t="inlineStr">
        <is>
          <t xml:space="preserve">Total </t>
        </is>
      </c>
      <c r="C129" s="987">
        <f>INDIRECT(ADDRESS(MATCH("K16T",$A:$A,0),COLUMN(C$13),4))+INDIRECT(ADDRESS(MATCH("K17T",$A:$A,0),COLUMN(C$13),4))+INDIRECT(ADDRESS(MATCH("K18T",$A:$A,0),COLUMN(C$13),4))+SUM(INDIRECT(ADDRESS(MATCH("K19",$A:$A,0),COLUMN(C$13),4)&amp;":"&amp;ADDRESS(MATCH("K20",$A:$A,0)-1,COLUMN(C$13),4)))</f>
        <v/>
      </c>
      <c r="D129" s="987">
        <f>INDIRECT(ADDRESS(MATCH("K16T",$A:$A,0),COLUMN(D$13),4))+INDIRECT(ADDRESS(MATCH("K17T",$A:$A,0),COLUMN(D$13),4))+INDIRECT(ADDRESS(MATCH("K18T",$A:$A,0),COLUMN(D$13),4))+SUM(INDIRECT(ADDRESS(MATCH("K19",$A:$A,0),COLUMN(D$13),4)&amp;":"&amp;ADDRESS(MATCH("K20",$A:$A,0)-1,COLUMN(D$13),4)))</f>
        <v/>
      </c>
      <c r="E129" s="987">
        <f>INDIRECT(ADDRESS(MATCH("K16T",$A:$A,0),COLUMN(E$13),4))+INDIRECT(ADDRESS(MATCH("K17T",$A:$A,0),COLUMN(E$13),4))+INDIRECT(ADDRESS(MATCH("K18T",$A:$A,0),COLUMN(E$13),4))+SUM(INDIRECT(ADDRESS(MATCH("K19",$A:$A,0),COLUMN(E$13),4)&amp;":"&amp;ADDRESS(MATCH("K20",$A:$A,0)-1,COLUMN(E$13),4)))</f>
        <v/>
      </c>
      <c r="F129" s="987">
        <f>INDIRECT(ADDRESS(MATCH("K16T",$A:$A,0),COLUMN(F$13),4))+INDIRECT(ADDRESS(MATCH("K17T",$A:$A,0),COLUMN(F$13),4))+INDIRECT(ADDRESS(MATCH("K18T",$A:$A,0),COLUMN(F$13),4))+SUM(INDIRECT(ADDRESS(MATCH("K19",$A:$A,0),COLUMN(F$13),4)&amp;":"&amp;ADDRESS(MATCH("K20",$A:$A,0)-1,COLUMN(F$13),4)))</f>
        <v/>
      </c>
      <c r="G129" s="987">
        <f>INDIRECT(ADDRESS(MATCH("K16T",$A:$A,0),COLUMN(G$13),4))+INDIRECT(ADDRESS(MATCH("K17T",$A:$A,0),COLUMN(G$13),4))+INDIRECT(ADDRESS(MATCH("K18T",$A:$A,0),COLUMN(G$13),4))+SUM(INDIRECT(ADDRESS(MATCH("K19",$A:$A,0),COLUMN(G$13),4)&amp;":"&amp;ADDRESS(MATCH("K20",$A:$A,0)-1,COLUMN(G$13),4)))</f>
        <v/>
      </c>
      <c r="H129" s="987">
        <f>INDIRECT(ADDRESS(MATCH("K16T",$A:$A,0),COLUMN(H$13),4))+INDIRECT(ADDRESS(MATCH("K17T",$A:$A,0),COLUMN(H$13),4))+INDIRECT(ADDRESS(MATCH("K18T",$A:$A,0),COLUMN(H$13),4))+SUM(INDIRECT(ADDRESS(MATCH("K19",$A:$A,0),COLUMN(H$13),4)&amp;":"&amp;ADDRESS(MATCH("K20",$A:$A,0)-1,COLUMN(H$13),4)))</f>
        <v/>
      </c>
      <c r="I129" s="988" t="n"/>
      <c r="J129" s="196" t="n"/>
      <c r="K129" s="197" t="n"/>
      <c r="L129" s="197" t="n"/>
      <c r="M129" s="197" t="n"/>
      <c r="N129" s="966">
        <f>B129</f>
        <v/>
      </c>
      <c r="O129" s="198">
        <f>C129*BS!$B$9</f>
        <v/>
      </c>
      <c r="P129" s="198">
        <f>D129*BS!$B$9</f>
        <v/>
      </c>
      <c r="Q129" s="198">
        <f>E129*BS!$B$9</f>
        <v/>
      </c>
      <c r="R129" s="198">
        <f>F129*BS!$B$9</f>
        <v/>
      </c>
      <c r="S129" s="198">
        <f>G129*BS!$B$9</f>
        <v/>
      </c>
      <c r="T129" s="198">
        <f>H129*BS!$B$9</f>
        <v/>
      </c>
      <c r="U129" s="193">
        <f>I122</f>
        <v/>
      </c>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89" t="n"/>
      <c r="D130" s="989" t="n"/>
      <c r="E130" s="989" t="n"/>
      <c r="F130" s="989" t="n"/>
      <c r="G130" s="989" t="n"/>
      <c r="H130" s="989" t="n"/>
      <c r="I130" s="980" t="n"/>
      <c r="J130" s="180" t="n"/>
      <c r="N130" s="976" t="inlineStr"/>
      <c r="O130" s="192" t="inlineStr"/>
      <c r="P130" s="192" t="inlineStr"/>
      <c r="Q130" s="192" t="inlineStr"/>
      <c r="R130" s="192" t="inlineStr"/>
      <c r="S130" s="192" t="inlineStr"/>
      <c r="T130" s="192" t="inlineStr"/>
      <c r="U130" s="193" t="n"/>
    </row>
    <row r="131">
      <c r="A131" s="194" t="inlineStr">
        <is>
          <t>K21</t>
        </is>
      </c>
      <c r="B131" s="96" t="inlineStr">
        <is>
          <t xml:space="preserve">Deferred Taxes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f>I124</f>
        <v/>
      </c>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103" t="n"/>
      <c r="D132" s="103" t="n"/>
      <c r="E132" s="103" t="n"/>
      <c r="F132" s="103" t="n"/>
      <c r="G132" s="103" t="n"/>
      <c r="H132" s="103" t="n"/>
      <c r="I132" s="988" t="n"/>
      <c r="J132" s="196" t="n"/>
      <c r="K132" s="197" t="n"/>
      <c r="L132" s="197" t="n"/>
      <c r="M132" s="197" t="n"/>
      <c r="N132" s="966" t="inlineStr"/>
      <c r="O132" s="198" t="inlineStr"/>
      <c r="P132" s="198" t="inlineStr"/>
      <c r="Q132" s="198" t="inlineStr"/>
      <c r="R132" s="198" t="inlineStr"/>
      <c r="S132" s="198" t="inlineStr"/>
      <c r="T132" s="198" t="inlineStr"/>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B133" s="102" t="n"/>
      <c r="C133" s="952" t="n"/>
      <c r="D133" s="952" t="n"/>
      <c r="E133" s="952" t="n"/>
      <c r="F133" s="952" t="n"/>
      <c r="G133" s="952" t="n"/>
      <c r="H133" s="952" t="n"/>
      <c r="I133" s="980" t="n"/>
      <c r="J133" s="180" t="n"/>
      <c r="N133" s="976" t="inlineStr"/>
      <c r="O133" s="192" t="inlineStr"/>
      <c r="P133" s="192" t="inlineStr"/>
      <c r="Q133" s="192" t="inlineStr"/>
      <c r="R133" s="192" t="inlineStr"/>
      <c r="S133" s="192" t="inlineStr"/>
      <c r="T133" s="192" t="inlineStr"/>
      <c r="U133" s="193" t="n"/>
    </row>
    <row r="134">
      <c r="A134" s="171" t="inlineStr">
        <is>
          <t>K22</t>
        </is>
      </c>
      <c r="B134" s="96" t="inlineStr">
        <is>
          <t xml:space="preserve">Total </t>
        </is>
      </c>
      <c r="C134" s="954">
        <f>SUM(INDIRECT(ADDRESS(MATCH("K21",$A:$A,0)+1,COLUMN(C$13),4)&amp;":"&amp;ADDRESS(MATCH("K22",$A:$A,0)-1,COLUMN(C$13),4)))</f>
        <v/>
      </c>
      <c r="D134" s="954">
        <f>SUM(INDIRECT(ADDRESS(MATCH("K21",$A:$A,0)+1,COLUMN(D$13),4)&amp;":"&amp;ADDRESS(MATCH("K22",$A:$A,0)-1,COLUMN(D$13),4)))</f>
        <v/>
      </c>
      <c r="E134" s="954">
        <f>SUM(INDIRECT(ADDRESS(MATCH("K21",$A:$A,0)+1,COLUMN(E$13),4)&amp;":"&amp;ADDRESS(MATCH("K22",$A:$A,0)-1,COLUMN(E$13),4)))</f>
        <v/>
      </c>
      <c r="F134" s="954">
        <f>SUM(INDIRECT(ADDRESS(MATCH("K21",$A:$A,0)+1,COLUMN(F$13),4)&amp;":"&amp;ADDRESS(MATCH("K22",$A:$A,0)-1,COLUMN(F$13),4)))</f>
        <v/>
      </c>
      <c r="G134" s="954">
        <f>SUM(INDIRECT(ADDRESS(MATCH("K21",$A:$A,0)+1,COLUMN(G$13),4)&amp;":"&amp;ADDRESS(MATCH("K22",$A:$A,0)-1,COLUMN(G$13),4)))</f>
        <v/>
      </c>
      <c r="H134" s="954">
        <f>SUM(INDIRECT(ADDRESS(MATCH("K21",$A:$A,0)+1,COLUMN(H$13),4)&amp;":"&amp;ADDRESS(MATCH("K22",$A:$A,0)-1,COLUMN(H$13),4)))</f>
        <v/>
      </c>
      <c r="I134" s="980" t="n"/>
      <c r="J134" s="180" t="n"/>
      <c r="N134" s="976">
        <f>B134</f>
        <v/>
      </c>
      <c r="O134" s="192">
        <f>C134*BS!$B$9</f>
        <v/>
      </c>
      <c r="P134" s="192">
        <f>D134*BS!$B$9</f>
        <v/>
      </c>
      <c r="Q134" s="192">
        <f>E134*BS!$B$9</f>
        <v/>
      </c>
      <c r="R134" s="192">
        <f>F134*BS!$B$9</f>
        <v/>
      </c>
      <c r="S134" s="192">
        <f>G134*BS!$B$9</f>
        <v/>
      </c>
      <c r="T134" s="192">
        <f>H134*BS!$B$9</f>
        <v/>
      </c>
      <c r="U134" s="193" t="n"/>
    </row>
    <row r="135">
      <c r="A135" s="194" t="inlineStr">
        <is>
          <t>K23</t>
        </is>
      </c>
      <c r="B135" s="96" t="inlineStr">
        <is>
          <t xml:space="preserve">Other Long Term liabilities </t>
        </is>
      </c>
      <c r="C135" s="990" t="n"/>
      <c r="D135" s="990" t="n"/>
      <c r="E135" s="990" t="n"/>
      <c r="F135" s="990" t="n"/>
      <c r="G135" s="990" t="n"/>
      <c r="H135" s="990" t="n"/>
      <c r="I135" s="988" t="n"/>
      <c r="J135" s="196" t="n"/>
      <c r="K135" s="197" t="n"/>
      <c r="L135" s="197" t="n"/>
      <c r="M135" s="197" t="n"/>
      <c r="N135" s="966">
        <f>B135</f>
        <v/>
      </c>
      <c r="O135" s="198" t="inlineStr"/>
      <c r="P135" s="198" t="inlineStr"/>
      <c r="Q135" s="198" t="inlineStr"/>
      <c r="R135" s="198" t="inlineStr"/>
      <c r="S135" s="198" t="inlineStr"/>
      <c r="T135" s="198" t="inlineStr"/>
      <c r="U135" s="193" t="n"/>
      <c r="V135" s="197" t="n"/>
      <c r="W135" s="197" t="n"/>
      <c r="X135" s="197" t="n"/>
      <c r="Y135" s="197" t="n"/>
      <c r="Z135" s="197" t="n"/>
      <c r="AA135" s="197" t="n"/>
      <c r="AB135" s="197" t="n"/>
      <c r="AC135" s="197" t="n"/>
      <c r="AD135" s="197" t="n"/>
      <c r="AE135" s="197" t="n"/>
      <c r="AF135" s="197" t="n"/>
      <c r="AG135" s="197" t="n"/>
      <c r="AH135" s="197" t="n"/>
      <c r="AI135" s="197" t="n"/>
      <c r="AJ135" s="197" t="n"/>
      <c r="AK135" s="197" t="n"/>
      <c r="AL135" s="197" t="n"/>
      <c r="AM135" s="197" t="n"/>
      <c r="AN135" s="197" t="n"/>
      <c r="AO135" s="197" t="n"/>
      <c r="AP135" s="197" t="n"/>
      <c r="AQ135" s="197" t="n"/>
      <c r="AR135" s="197" t="n"/>
      <c r="AS135" s="197" t="n"/>
      <c r="AT135" s="197" t="n"/>
      <c r="AU135" s="197" t="n"/>
      <c r="AV135" s="197" t="n"/>
      <c r="AW135" s="197" t="n"/>
      <c r="AX135" s="197" t="n"/>
      <c r="AY135" s="197" t="n"/>
      <c r="AZ135" s="197" t="n"/>
      <c r="BA135" s="197" t="n"/>
      <c r="BB135" s="197" t="n"/>
      <c r="BC135" s="197" t="n"/>
      <c r="BD135" s="197" t="n"/>
      <c r="BE135" s="197" t="n"/>
      <c r="BF135" s="197" t="n"/>
      <c r="BG135" s="197" t="n"/>
      <c r="BH135" s="197" t="n"/>
      <c r="BI135" s="197" t="n"/>
      <c r="BJ135" s="197" t="n"/>
      <c r="BK135" s="197" t="n"/>
      <c r="BL135" s="197" t="n"/>
      <c r="BM135" s="197" t="n"/>
      <c r="BN135" s="197" t="n"/>
      <c r="BO135" s="197" t="n"/>
      <c r="BP135" s="197" t="n"/>
      <c r="BQ135" s="197" t="n"/>
      <c r="BR135" s="197" t="n"/>
      <c r="BS135" s="197" t="n"/>
      <c r="BT135" s="197" t="n"/>
      <c r="BU135" s="197" t="n"/>
      <c r="BV135" s="197" t="n"/>
      <c r="BW135" s="197" t="n"/>
      <c r="BX135" s="197" t="n"/>
      <c r="BY135" s="197" t="n"/>
      <c r="BZ135" s="197" t="n"/>
      <c r="CA135" s="197" t="n"/>
      <c r="CB135" s="197" t="n"/>
      <c r="CC135" s="197" t="n"/>
      <c r="CD135" s="197" t="n"/>
      <c r="CE135" s="197" t="n"/>
      <c r="CF135" s="197" t="n"/>
      <c r="CG135" s="197" t="n"/>
      <c r="CH135" s="197" t="n"/>
      <c r="CI135" s="197" t="n"/>
      <c r="CJ135" s="197" t="n"/>
      <c r="CK135" s="197" t="n"/>
      <c r="CL135" s="197" t="n"/>
      <c r="CM135" s="197" t="n"/>
      <c r="CN135" s="197" t="n"/>
      <c r="CO135" s="197" t="n"/>
      <c r="CP135" s="197" t="n"/>
      <c r="CQ135" s="197" t="n"/>
      <c r="CR135" s="197" t="n"/>
      <c r="CS135" s="197" t="n"/>
      <c r="CT135" s="197" t="n"/>
      <c r="CU135" s="197" t="n"/>
      <c r="CV135" s="197" t="n"/>
      <c r="CW135" s="197" t="n"/>
      <c r="CX135" s="197" t="n"/>
      <c r="CY135" s="197" t="n"/>
      <c r="CZ135" s="197" t="n"/>
      <c r="DA135" s="197" t="n"/>
      <c r="DB135" s="197" t="n"/>
      <c r="DC135" s="197" t="n"/>
      <c r="DD135" s="197" t="n"/>
      <c r="DE135" s="197" t="n"/>
      <c r="DF135" s="197" t="n"/>
      <c r="DG135" s="197" t="n"/>
      <c r="DH135" s="197" t="n"/>
      <c r="DI135" s="197" t="n"/>
      <c r="DJ135" s="197" t="n"/>
      <c r="DK135" s="197" t="n"/>
      <c r="DL135" s="197" t="n"/>
      <c r="DM135" s="197" t="n"/>
      <c r="DN135" s="197" t="n"/>
      <c r="DO135" s="197" t="n"/>
      <c r="DP135" s="197" t="n"/>
      <c r="DQ135" s="197" t="n"/>
      <c r="DR135" s="197" t="n"/>
      <c r="DS135" s="197" t="n"/>
      <c r="DT135" s="197" t="n"/>
      <c r="DU135" s="197" t="n"/>
      <c r="DV135" s="197" t="n"/>
      <c r="DW135" s="197" t="n"/>
      <c r="DX135" s="197" t="n"/>
      <c r="DY135" s="197" t="n"/>
      <c r="DZ135" s="197" t="n"/>
      <c r="EA135" s="197" t="n"/>
      <c r="EB135" s="197" t="n"/>
      <c r="EC135" s="197" t="n"/>
      <c r="ED135" s="197" t="n"/>
      <c r="EE135" s="197" t="n"/>
      <c r="EF135" s="197" t="n"/>
      <c r="EG135" s="197" t="n"/>
      <c r="EH135" s="197" t="n"/>
      <c r="EI135" s="197" t="n"/>
      <c r="EJ135" s="197" t="n"/>
    </row>
    <row r="136">
      <c r="A136" s="79" t="n"/>
      <c r="B136" s="102" t="inlineStr">
        <is>
          <t>Non-current liabilities</t>
        </is>
      </c>
      <c r="C136" s="991" t="n"/>
      <c r="D136" s="991" t="n"/>
      <c r="E136" s="991" t="n"/>
      <c r="F136" s="991" t="n"/>
      <c r="G136" s="991" t="n">
        <v>0</v>
      </c>
      <c r="H136" s="991" t="n">
        <v>0</v>
      </c>
      <c r="I136" s="984" t="n"/>
      <c r="J136" s="180" t="n"/>
      <c r="N136" s="976">
        <f>B136</f>
        <v/>
      </c>
      <c r="O136" s="192" t="inlineStr"/>
      <c r="P136" s="192" t="inlineStr"/>
      <c r="Q136" s="192" t="inlineStr"/>
      <c r="R136" s="192" t="inlineStr"/>
      <c r="S136" s="192">
        <f>G136*BS!$B$9</f>
        <v/>
      </c>
      <c r="T136" s="192">
        <f>H136*BS!$B$9</f>
        <v/>
      </c>
      <c r="U136" s="193">
        <f>I129</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I130</f>
        <v/>
      </c>
    </row>
    <row r="138">
      <c r="A138" s="79" t="n"/>
      <c r="B138" s="102" t="n"/>
      <c r="C138" s="103" t="n"/>
      <c r="D138" s="103" t="n"/>
      <c r="E138" s="103" t="n"/>
      <c r="F138" s="103" t="n"/>
      <c r="G138" s="103" t="n"/>
      <c r="H138" s="103" t="n"/>
      <c r="I138" s="992" t="n"/>
      <c r="J138" s="180" t="n"/>
      <c r="N138" s="976" t="inlineStr"/>
      <c r="O138" s="192" t="inlineStr"/>
      <c r="P138" s="192" t="inlineStr"/>
      <c r="Q138" s="192" t="inlineStr"/>
      <c r="R138" s="192" t="inlineStr"/>
      <c r="S138" s="192" t="inlineStr"/>
      <c r="T138" s="192" t="inlineStr"/>
      <c r="U138" s="193">
        <f>I131</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I132</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I133</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I134</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I135</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I136</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I137</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I138</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I139</f>
        <v/>
      </c>
    </row>
    <row r="147">
      <c r="A147" s="194" t="inlineStr">
        <is>
          <t>K24</t>
        </is>
      </c>
      <c r="B147" s="96" t="inlineStr">
        <is>
          <t xml:space="preserve">Total </t>
        </is>
      </c>
      <c r="C147" s="954">
        <f>SUM(INDIRECT(ADDRESS(MATCH("K23",$A:$A,0)+1,COLUMN(C$13),4)&amp;":"&amp;ADDRESS(MATCH("K24",$A:$A,0)-1,COLUMN(C$13),4)))</f>
        <v/>
      </c>
      <c r="D147" s="954">
        <f>SUM(INDIRECT(ADDRESS(MATCH("K23",$A:$A,0)+1,COLUMN(D$13),4)&amp;":"&amp;ADDRESS(MATCH("K24",$A:$A,0)-1,COLUMN(D$13),4)))</f>
        <v/>
      </c>
      <c r="E147" s="954">
        <f>SUM(INDIRECT(ADDRESS(MATCH("K23",$A:$A,0)+1,COLUMN(E$13),4)&amp;":"&amp;ADDRESS(MATCH("K24",$A:$A,0)-1,COLUMN(E$13),4)))</f>
        <v/>
      </c>
      <c r="F147" s="954">
        <f>SUM(INDIRECT(ADDRESS(MATCH("K23",$A:$A,0)+1,COLUMN(F$13),4)&amp;":"&amp;ADDRESS(MATCH("K24",$A:$A,0)-1,COLUMN(F$13),4)))</f>
        <v/>
      </c>
      <c r="G147" s="954">
        <f>SUM(INDIRECT(ADDRESS(MATCH("K23",$A:$A,0)+1,COLUMN(G$13),4)&amp;":"&amp;ADDRESS(MATCH("K24",$A:$A,0)-1,COLUMN(G$13),4)))</f>
        <v/>
      </c>
      <c r="H147" s="954">
        <f>SUM(INDIRECT(ADDRESS(MATCH("K23",$A:$A,0)+1,COLUMN(H$13),4)&amp;":"&amp;ADDRESS(MATCH("K24",$A:$A,0)-1,COLUMN(H$13),4)))</f>
        <v/>
      </c>
      <c r="I147" s="977" t="n"/>
      <c r="J147" s="196" t="n"/>
      <c r="K147" s="197" t="n"/>
      <c r="L147" s="197" t="n"/>
      <c r="M147" s="197" t="n"/>
      <c r="N147" s="966">
        <f>B147</f>
        <v/>
      </c>
      <c r="O147" s="198">
        <f>C147*BS!$B$9</f>
        <v/>
      </c>
      <c r="P147" s="198">
        <f>D147*BS!$B$9</f>
        <v/>
      </c>
      <c r="Q147" s="198">
        <f>E147*BS!$B$9</f>
        <v/>
      </c>
      <c r="R147" s="198">
        <f>F147*BS!$B$9</f>
        <v/>
      </c>
      <c r="S147" s="198">
        <f>G147*BS!$B$9</f>
        <v/>
      </c>
      <c r="T147" s="198">
        <f>H147*BS!$B$9</f>
        <v/>
      </c>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B148" s="102" t="n"/>
      <c r="C148" s="939" t="n"/>
      <c r="D148" s="939" t="n"/>
      <c r="E148" s="939" t="n"/>
      <c r="F148" s="939" t="n"/>
      <c r="G148" s="939" t="n"/>
      <c r="H148" s="939" t="n"/>
      <c r="I148" s="975" t="n"/>
      <c r="J148" s="180" t="n"/>
      <c r="N148" s="976" t="inlineStr"/>
      <c r="O148" s="192" t="inlineStr"/>
      <c r="P148" s="192" t="inlineStr"/>
      <c r="Q148" s="192" t="inlineStr"/>
      <c r="R148" s="192" t="inlineStr"/>
      <c r="S148" s="192" t="inlineStr"/>
      <c r="T148" s="192" t="inlineStr"/>
      <c r="U148" s="193" t="n"/>
    </row>
    <row r="149">
      <c r="A149" s="194" t="inlineStr">
        <is>
          <t>K25</t>
        </is>
      </c>
      <c r="B149" s="96" t="inlineStr">
        <is>
          <t xml:space="preserve">Minority Interest </t>
        </is>
      </c>
      <c r="C149" s="954" t="n"/>
      <c r="D149" s="954" t="n"/>
      <c r="E149" s="954" t="n"/>
      <c r="F149" s="954" t="n"/>
      <c r="G149" s="954" t="n"/>
      <c r="H149" s="954" t="n"/>
      <c r="I149" s="977" t="n"/>
      <c r="J149" s="196" t="n"/>
      <c r="K149" s="197" t="n"/>
      <c r="L149" s="197" t="n"/>
      <c r="M149" s="197" t="n"/>
      <c r="N149" s="966">
        <f>B149</f>
        <v/>
      </c>
      <c r="O149" s="198" t="inlineStr"/>
      <c r="P149" s="198" t="inlineStr"/>
      <c r="Q149" s="198" t="inlineStr"/>
      <c r="R149" s="198" t="inlineStr"/>
      <c r="S149" s="198" t="inlineStr"/>
      <c r="T149" s="198" t="inlineStr"/>
      <c r="U149" s="193" t="n"/>
      <c r="V149" s="197" t="n"/>
      <c r="W149" s="197" t="n"/>
      <c r="X149" s="197" t="n"/>
      <c r="Y149" s="197" t="n"/>
      <c r="Z149" s="197" t="n"/>
      <c r="AA149" s="197" t="n"/>
      <c r="AB149" s="197" t="n"/>
      <c r="AC149" s="197" t="n"/>
      <c r="AD149" s="197" t="n"/>
      <c r="AE149" s="197" t="n"/>
      <c r="AF149" s="197" t="n"/>
      <c r="AG149" s="197" t="n"/>
      <c r="AH149" s="197" t="n"/>
      <c r="AI149" s="197" t="n"/>
      <c r="AJ149" s="197" t="n"/>
      <c r="AK149" s="197" t="n"/>
      <c r="AL149" s="197" t="n"/>
      <c r="AM149" s="197" t="n"/>
      <c r="AN149" s="197" t="n"/>
      <c r="AO149" s="197" t="n"/>
      <c r="AP149" s="197" t="n"/>
      <c r="AQ149" s="197" t="n"/>
      <c r="AR149" s="197" t="n"/>
      <c r="AS149" s="197" t="n"/>
      <c r="AT149" s="197" t="n"/>
      <c r="AU149" s="197" t="n"/>
      <c r="AV149" s="197" t="n"/>
      <c r="AW149" s="197" t="n"/>
      <c r="AX149" s="197" t="n"/>
      <c r="AY149" s="197" t="n"/>
      <c r="AZ149" s="197" t="n"/>
      <c r="BA149" s="197" t="n"/>
      <c r="BB149" s="197" t="n"/>
      <c r="BC149" s="197" t="n"/>
      <c r="BD149" s="197" t="n"/>
      <c r="BE149" s="197" t="n"/>
      <c r="BF149" s="197" t="n"/>
      <c r="BG149" s="197" t="n"/>
      <c r="BH149" s="197" t="n"/>
      <c r="BI149" s="197" t="n"/>
      <c r="BJ149" s="197" t="n"/>
      <c r="BK149" s="197" t="n"/>
      <c r="BL149" s="197" t="n"/>
      <c r="BM149" s="197" t="n"/>
      <c r="BN149" s="197" t="n"/>
      <c r="BO149" s="197" t="n"/>
      <c r="BP149" s="197" t="n"/>
      <c r="BQ149" s="197" t="n"/>
      <c r="BR149" s="197" t="n"/>
      <c r="BS149" s="197" t="n"/>
      <c r="BT149" s="197" t="n"/>
      <c r="BU149" s="197" t="n"/>
      <c r="BV149" s="197" t="n"/>
      <c r="BW149" s="197" t="n"/>
      <c r="BX149" s="197" t="n"/>
      <c r="BY149" s="197" t="n"/>
      <c r="BZ149" s="197" t="n"/>
      <c r="CA149" s="197" t="n"/>
      <c r="CB149" s="197" t="n"/>
      <c r="CC149" s="197" t="n"/>
      <c r="CD149" s="197" t="n"/>
      <c r="CE149" s="197" t="n"/>
      <c r="CF149" s="197" t="n"/>
      <c r="CG149" s="197" t="n"/>
      <c r="CH149" s="197" t="n"/>
      <c r="CI149" s="197" t="n"/>
      <c r="CJ149" s="197" t="n"/>
      <c r="CK149" s="197" t="n"/>
      <c r="CL149" s="197" t="n"/>
      <c r="CM149" s="197" t="n"/>
      <c r="CN149" s="197" t="n"/>
      <c r="CO149" s="197" t="n"/>
      <c r="CP149" s="197" t="n"/>
      <c r="CQ149" s="197" t="n"/>
      <c r="CR149" s="197" t="n"/>
      <c r="CS149" s="197" t="n"/>
      <c r="CT149" s="197" t="n"/>
      <c r="CU149" s="197" t="n"/>
      <c r="CV149" s="197" t="n"/>
      <c r="CW149" s="197" t="n"/>
      <c r="CX149" s="197" t="n"/>
      <c r="CY149" s="197" t="n"/>
      <c r="CZ149" s="197" t="n"/>
      <c r="DA149" s="197" t="n"/>
      <c r="DB149" s="197" t="n"/>
      <c r="DC149" s="197" t="n"/>
      <c r="DD149" s="197" t="n"/>
      <c r="DE149" s="197" t="n"/>
      <c r="DF149" s="197" t="n"/>
      <c r="DG149" s="197" t="n"/>
      <c r="DH149" s="197" t="n"/>
      <c r="DI149" s="197" t="n"/>
      <c r="DJ149" s="197" t="n"/>
      <c r="DK149" s="197" t="n"/>
      <c r="DL149" s="197" t="n"/>
      <c r="DM149" s="197" t="n"/>
      <c r="DN149" s="197" t="n"/>
      <c r="DO149" s="197" t="n"/>
      <c r="DP149" s="197" t="n"/>
      <c r="DQ149" s="197" t="n"/>
      <c r="DR149" s="197" t="n"/>
      <c r="DS149" s="197" t="n"/>
      <c r="DT149" s="197" t="n"/>
      <c r="DU149" s="197" t="n"/>
      <c r="DV149" s="197" t="n"/>
      <c r="DW149" s="197" t="n"/>
      <c r="DX149" s="197" t="n"/>
      <c r="DY149" s="197" t="n"/>
      <c r="DZ149" s="197" t="n"/>
      <c r="EA149" s="197" t="n"/>
      <c r="EB149" s="197" t="n"/>
      <c r="EC149" s="197" t="n"/>
      <c r="ED149" s="197" t="n"/>
      <c r="EE149" s="197" t="n"/>
      <c r="EF149" s="197" t="n"/>
      <c r="EG149" s="197" t="n"/>
      <c r="EH149" s="197" t="n"/>
      <c r="EI149" s="197" t="n"/>
      <c r="EJ149" s="197" t="n"/>
    </row>
    <row r="150">
      <c r="A150" s="79" t="n"/>
      <c r="B150" s="102" t="n"/>
      <c r="C150" s="952" t="n"/>
      <c r="D150" s="952" t="n"/>
      <c r="E150" s="952" t="n"/>
      <c r="F150" s="952" t="n"/>
      <c r="G150" s="952" t="n"/>
      <c r="H150" s="952" t="n"/>
      <c r="I150" s="979" t="n"/>
      <c r="J150" s="180" t="n"/>
      <c r="N150" s="976" t="inlineStr"/>
      <c r="O150" s="192" t="inlineStr"/>
      <c r="P150" s="192" t="inlineStr"/>
      <c r="Q150" s="192" t="inlineStr"/>
      <c r="R150" s="192" t="inlineStr"/>
      <c r="S150" s="192" t="inlineStr"/>
      <c r="T150" s="192" t="inlineStr"/>
      <c r="U150" s="193">
        <f>I143</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I144</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I145</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I146</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I147</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I148</f>
        <v/>
      </c>
    </row>
    <row r="156" ht="18.75" customFormat="1" customHeight="1" s="194">
      <c r="A156" s="79" t="n"/>
      <c r="B156" s="102" t="n"/>
      <c r="C156" s="103" t="n"/>
      <c r="D156" s="103" t="n"/>
      <c r="E156" s="103" t="n"/>
      <c r="F156" s="103" t="n"/>
      <c r="G156" s="103" t="n"/>
      <c r="H156" s="103" t="n"/>
      <c r="I156" s="979" t="n"/>
      <c r="J156" s="180" t="n"/>
      <c r="N156" s="976" t="inlineStr"/>
      <c r="O156" s="192" t="inlineStr"/>
      <c r="P156" s="192" t="inlineStr"/>
      <c r="Q156" s="192" t="inlineStr"/>
      <c r="R156" s="192" t="inlineStr"/>
      <c r="S156" s="192" t="inlineStr"/>
      <c r="T156" s="192" t="inlineStr"/>
      <c r="U156" s="193">
        <f>I149</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I150</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I151</f>
        <v/>
      </c>
    </row>
    <row r="159" ht="18.75" customFormat="1" customHeight="1" s="194">
      <c r="A159" s="79" t="n"/>
      <c r="B159" s="102" t="n"/>
      <c r="C159" s="989" t="n"/>
      <c r="D159" s="971" t="n"/>
      <c r="E159" s="939" t="n"/>
      <c r="F159" s="939" t="n"/>
      <c r="G159" s="939" t="n"/>
      <c r="H159" s="939" t="n"/>
      <c r="I159" s="975" t="n"/>
      <c r="J159" s="180" t="n"/>
      <c r="N159" s="976" t="inlineStr"/>
      <c r="O159" s="192" t="inlineStr"/>
      <c r="P159" s="192" t="inlineStr"/>
      <c r="Q159" s="192" t="inlineStr"/>
      <c r="R159" s="192" t="inlineStr"/>
      <c r="S159" s="192" t="inlineStr"/>
      <c r="T159" s="192" t="inlineStr"/>
      <c r="U159" s="193">
        <f>I152</f>
        <v/>
      </c>
    </row>
    <row r="160">
      <c r="A160" s="194" t="inlineStr">
        <is>
          <t>K26</t>
        </is>
      </c>
      <c r="B160" s="96" t="inlineStr">
        <is>
          <t xml:space="preserve">Total </t>
        </is>
      </c>
      <c r="C160" s="954">
        <f>SUM(INDIRECT(ADDRESS(MATCH("K25",$A:$A,0)+1,COLUMN(C$13),4)&amp;":"&amp;ADDRESS(MATCH("K26",$A:$A,0)-1,COLUMN(C$13),4)))</f>
        <v/>
      </c>
      <c r="D160" s="954">
        <f>SUM(INDIRECT(ADDRESS(MATCH("K25",$A:$A,0)+1,COLUMN(D$13),4)&amp;":"&amp;ADDRESS(MATCH("K26",$A:$A,0)-1,COLUMN(D$13),4)))</f>
        <v/>
      </c>
      <c r="E160" s="954">
        <f>SUM(INDIRECT(ADDRESS(MATCH("K25",$A:$A,0)+1,COLUMN(E$13),4)&amp;":"&amp;ADDRESS(MATCH("K26",$A:$A,0)-1,COLUMN(E$13),4)))</f>
        <v/>
      </c>
      <c r="F160" s="954">
        <f>SUM(INDIRECT(ADDRESS(MATCH("K25",$A:$A,0)+1,COLUMN(F$13),4)&amp;":"&amp;ADDRESS(MATCH("K26",$A:$A,0)-1,COLUMN(F$13),4)))</f>
        <v/>
      </c>
      <c r="G160" s="954">
        <f>SUM(INDIRECT(ADDRESS(MATCH("K25",$A:$A,0)+1,COLUMN(G$13),4)&amp;":"&amp;ADDRESS(MATCH("K26",$A:$A,0)-1,COLUMN(G$13),4)))</f>
        <v/>
      </c>
      <c r="H160" s="954">
        <f>SUM(INDIRECT(ADDRESS(MATCH("K25",$A:$A,0)+1,COLUMN(H$13),4)&amp;":"&amp;ADDRESS(MATCH("K26",$A:$A,0)-1,COLUMN(H$13),4)))</f>
        <v/>
      </c>
      <c r="I160" s="988" t="n"/>
      <c r="J160" s="196" t="n"/>
      <c r="K160" s="197" t="n"/>
      <c r="L160" s="197" t="n"/>
      <c r="M160" s="197" t="n"/>
      <c r="N160" s="966">
        <f>B160</f>
        <v/>
      </c>
      <c r="O160" s="198">
        <f>C160*BS!$B$9</f>
        <v/>
      </c>
      <c r="P160" s="198">
        <f>D160*BS!$B$9</f>
        <v/>
      </c>
      <c r="Q160" s="198">
        <f>E160*BS!$B$9</f>
        <v/>
      </c>
      <c r="R160" s="198">
        <f>F160*BS!$B$9</f>
        <v/>
      </c>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f>I154</f>
        <v/>
      </c>
    </row>
    <row r="162" ht="18.75" customFormat="1" customHeight="1" s="194">
      <c r="A162" s="194" t="inlineStr">
        <is>
          <t>K27</t>
        </is>
      </c>
      <c r="B162" s="96" t="inlineStr">
        <is>
          <t xml:space="preserve">Common Stock </t>
        </is>
      </c>
      <c r="C162" s="942" t="n"/>
      <c r="D162" s="942" t="n"/>
      <c r="E162" s="942" t="n"/>
      <c r="F162" s="942" t="n"/>
      <c r="G162" s="942" t="n"/>
      <c r="H162" s="942" t="n"/>
      <c r="I162" s="992" t="n"/>
      <c r="J162" s="196" t="n"/>
      <c r="K162" s="197" t="n"/>
      <c r="L162" s="197" t="n"/>
      <c r="M162" s="197" t="n"/>
      <c r="N162" s="966">
        <f>B162</f>
        <v/>
      </c>
      <c r="O162" s="198" t="inlineStr"/>
      <c r="P162" s="198" t="inlineStr"/>
      <c r="Q162" s="198" t="inlineStr"/>
      <c r="R162" s="198" t="inlineStr"/>
      <c r="S162" s="198" t="inlineStr"/>
      <c r="T162" s="198" t="inlineStr"/>
      <c r="U162" s="193">
        <f>I155</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inlineStr">
        <is>
          <t xml:space="preserve"> 29,121,791 (2022: 29,121,791) fully paid ordinary shares and authorised</t>
        </is>
      </c>
      <c r="C163" s="103" t="n"/>
      <c r="D163" s="103" t="n"/>
      <c r="E163" s="103" t="n"/>
      <c r="F163" s="103" t="n"/>
      <c r="G163" s="103" t="n">
        <v>33670</v>
      </c>
      <c r="H163" s="103" t="n">
        <v>33670</v>
      </c>
      <c r="I163" s="979" t="n"/>
      <c r="J163" s="196" t="n"/>
      <c r="K163" s="197" t="n"/>
      <c r="L163" s="197" t="n"/>
      <c r="M163" s="197" t="n"/>
      <c r="N163" s="966">
        <f>B163</f>
        <v/>
      </c>
      <c r="O163" s="198" t="inlineStr"/>
      <c r="P163" s="198" t="inlineStr"/>
      <c r="Q163" s="198" t="inlineStr"/>
      <c r="R163" s="198" t="inlineStr"/>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A166" s="194" t="inlineStr">
        <is>
          <t>K28</t>
        </is>
      </c>
      <c r="B166" s="96" t="inlineStr">
        <is>
          <t xml:space="preserve">Total </t>
        </is>
      </c>
      <c r="C166" s="954">
        <f>SUM(INDIRECT(ADDRESS(MATCH("K27",$A:$A,0)+1,COLUMN(C$13),4)&amp;":"&amp;ADDRESS(MATCH("K28",$A:$A,0)-1,COLUMN(C$13),4)))</f>
        <v/>
      </c>
      <c r="D166" s="954">
        <f>SUM(INDIRECT(ADDRESS(MATCH("K27",$A:$A,0)+1,COLUMN(D$13),4)&amp;":"&amp;ADDRESS(MATCH("K28",$A:$A,0)-1,COLUMN(D$13),4)))</f>
        <v/>
      </c>
      <c r="E166" s="954">
        <f>SUM(INDIRECT(ADDRESS(MATCH("K27",$A:$A,0)+1,COLUMN(E$13),4)&amp;":"&amp;ADDRESS(MATCH("K28",$A:$A,0)-1,COLUMN(E$13),4)))</f>
        <v/>
      </c>
      <c r="F166" s="954">
        <f>SUM(INDIRECT(ADDRESS(MATCH("K27",$A:$A,0)+1,COLUMN(F$13),4)&amp;":"&amp;ADDRESS(MATCH("K28",$A:$A,0)-1,COLUMN(F$13),4)))</f>
        <v/>
      </c>
      <c r="G166" s="954">
        <f>SUM(INDIRECT(ADDRESS(MATCH("K27",$A:$A,0)+1,COLUMN(G$13),4)&amp;":"&amp;ADDRESS(MATCH("K28",$A:$A,0)-1,COLUMN(G$13),4)))</f>
        <v/>
      </c>
      <c r="H166" s="954">
        <f>SUM(INDIRECT(ADDRESS(MATCH("K27",$A:$A,0)+1,COLUMN(H$13),4)&amp;":"&amp;ADDRESS(MATCH("K28",$A:$A,0)-1,COLUMN(H$13),4)))</f>
        <v/>
      </c>
      <c r="I166" s="995" t="n"/>
      <c r="J166" s="196" t="n"/>
      <c r="K166" s="197" t="n"/>
      <c r="L166" s="197" t="n"/>
      <c r="M166" s="197" t="n"/>
      <c r="N166" s="966">
        <f>B166</f>
        <v/>
      </c>
      <c r="O166" s="198">
        <f>C166*BS!$B$9</f>
        <v/>
      </c>
      <c r="P166" s="198">
        <f>D166*BS!$B$9</f>
        <v/>
      </c>
      <c r="Q166" s="198">
        <f>E166*BS!$B$9</f>
        <v/>
      </c>
      <c r="R166" s="198">
        <f>F166*BS!$B$9</f>
        <v/>
      </c>
      <c r="S166" s="198">
        <f>G166*BS!$B$9</f>
        <v/>
      </c>
      <c r="T166" s="198">
        <f>H166*BS!$B$9</f>
        <v/>
      </c>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A169" s="194" t="inlineStr">
        <is>
          <t>K29</t>
        </is>
      </c>
      <c r="B169" s="96" t="inlineStr">
        <is>
          <t xml:space="preserve">Additional Paid in Capital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I162</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103" t="n"/>
      <c r="D170" s="103" t="n"/>
      <c r="E170" s="103" t="n"/>
      <c r="F170" s="103" t="n"/>
      <c r="G170" s="103" t="n"/>
      <c r="H170" s="103"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229" t="n"/>
      <c r="B171" s="229" t="n"/>
      <c r="C171" s="229" t="n"/>
      <c r="D171" s="229" t="n"/>
      <c r="E171" s="229" t="n"/>
      <c r="F171" s="229" t="n"/>
      <c r="G171" s="229" t="n"/>
      <c r="H171" s="229"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171" t="inlineStr">
        <is>
          <t>K30</t>
        </is>
      </c>
      <c r="B172" s="96" t="inlineStr">
        <is>
          <t xml:space="preserve">Total </t>
        </is>
      </c>
      <c r="C172" s="954">
        <f>SUM(INDIRECT(ADDRESS(MATCH("K29",$A:$A,0)+1,COLUMN(C$13),4)&amp;":"&amp;ADDRESS(MATCH("K30",$A:$A,0)-1,COLUMN(C$13),4)))</f>
        <v/>
      </c>
      <c r="D172" s="954">
        <f>SUM(INDIRECT(ADDRESS(MATCH("K29",$A:$A,0)+1,COLUMN(D$13),4)&amp;":"&amp;ADDRESS(MATCH("K30",$A:$A,0)-1,COLUMN(D$13),4)))</f>
        <v/>
      </c>
      <c r="E172" s="954">
        <f>SUM(INDIRECT(ADDRESS(MATCH("K29",$A:$A,0)+1,COLUMN(E$13),4)&amp;":"&amp;ADDRESS(MATCH("K30",$A:$A,0)-1,COLUMN(E$13),4)))</f>
        <v/>
      </c>
      <c r="F172" s="954">
        <f>SUM(INDIRECT(ADDRESS(MATCH("K29",$A:$A,0)+1,COLUMN(F$13),4)&amp;":"&amp;ADDRESS(MATCH("K30",$A:$A,0)-1,COLUMN(F$13),4)))</f>
        <v/>
      </c>
      <c r="G172" s="954">
        <f>SUM(INDIRECT(ADDRESS(MATCH("K29",$A:$A,0)+1,COLUMN(G$13),4)&amp;":"&amp;ADDRESS(MATCH("K30",$A:$A,0)-1,COLUMN(G$13),4)))</f>
        <v/>
      </c>
      <c r="H172" s="954">
        <f>SUM(INDIRECT(ADDRESS(MATCH("K29",$A:$A,0)+1,COLUMN(H$13),4)&amp;":"&amp;ADDRESS(MATCH("K30",$A:$A,0)-1,COLUMN(H$13),4)))</f>
        <v/>
      </c>
      <c r="I172" s="984" t="n"/>
      <c r="J172" s="180" t="n"/>
      <c r="N172" s="976">
        <f>B172</f>
        <v/>
      </c>
      <c r="O172" s="192">
        <f>C172*BS!$B$9</f>
        <v/>
      </c>
      <c r="P172" s="192">
        <f>D172*BS!$B$9</f>
        <v/>
      </c>
      <c r="Q172" s="192">
        <f>E172*BS!$B$9</f>
        <v/>
      </c>
      <c r="R172" s="192">
        <f>F172*BS!$B$9</f>
        <v/>
      </c>
      <c r="S172" s="192">
        <f>G172*BS!$B$9</f>
        <v/>
      </c>
      <c r="T172" s="192">
        <f>H172*BS!$B$9</f>
        <v/>
      </c>
      <c r="U172" s="193" t="n"/>
    </row>
    <row r="173">
      <c r="A173" s="194" t="inlineStr">
        <is>
          <t>K31</t>
        </is>
      </c>
      <c r="B173" s="96" t="inlineStr">
        <is>
          <t xml:space="preserve">Other Reserves </t>
        </is>
      </c>
      <c r="C173" s="983" t="n"/>
      <c r="D173" s="983" t="n"/>
      <c r="E173" s="983" t="n"/>
      <c r="F173" s="983" t="n"/>
      <c r="G173" s="983" t="n"/>
      <c r="H173" s="983" t="n"/>
      <c r="I173" s="984" t="n"/>
      <c r="J173" s="196" t="n"/>
      <c r="K173" s="197" t="n"/>
      <c r="L173" s="197" t="n"/>
      <c r="M173" s="197" t="n"/>
      <c r="N173" s="966">
        <f>B173</f>
        <v/>
      </c>
      <c r="O173" s="198" t="inlineStr"/>
      <c r="P173" s="198" t="inlineStr"/>
      <c r="Q173" s="198" t="inlineStr"/>
      <c r="R173" s="198" t="inlineStr"/>
      <c r="S173" s="198" t="inlineStr"/>
      <c r="T173" s="198" t="inlineStr"/>
      <c r="U173" s="193">
        <f>I166</f>
        <v/>
      </c>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79" t="n"/>
      <c r="B174" s="102" t="inlineStr">
        <is>
          <t>Foreign Currency Translation Reserves</t>
        </is>
      </c>
      <c r="C174" s="993" t="n"/>
      <c r="D174" s="993" t="n"/>
      <c r="E174" s="993" t="n"/>
      <c r="F174" s="993" t="n"/>
      <c r="G174" s="993" t="n">
        <v>1040</v>
      </c>
      <c r="H174" s="993" t="n">
        <v>-1568</v>
      </c>
      <c r="I174" s="992" t="n"/>
      <c r="J174" s="180" t="n"/>
      <c r="N174" s="976">
        <f>B174</f>
        <v/>
      </c>
      <c r="O174" s="192" t="inlineStr"/>
      <c r="P174" s="192" t="inlineStr"/>
      <c r="Q174" s="192" t="inlineStr"/>
      <c r="R174" s="192" t="inlineStr"/>
      <c r="S174" s="192">
        <f>G174*BS!$B$9</f>
        <v/>
      </c>
      <c r="T174" s="192">
        <f>H174*BS!$B$9</f>
        <v/>
      </c>
      <c r="U174" s="193">
        <f>I167</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I168</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I169</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I170</f>
        <v/>
      </c>
    </row>
    <row r="178" customFormat="1" s="194">
      <c r="A178" s="79" t="n"/>
      <c r="B178" s="102" t="n"/>
      <c r="C178" s="103" t="n"/>
      <c r="D178" s="103" t="n"/>
      <c r="E178" s="103" t="n"/>
      <c r="F178" s="103" t="n"/>
      <c r="G178" s="103" t="n"/>
      <c r="H178" s="103" t="n"/>
      <c r="I178" s="992" t="n"/>
      <c r="J178" s="180" t="n"/>
      <c r="N178" s="976" t="inlineStr"/>
      <c r="O178" s="192" t="inlineStr"/>
      <c r="P178" s="192" t="inlineStr"/>
      <c r="Q178" s="192" t="inlineStr"/>
      <c r="R178" s="192" t="inlineStr"/>
      <c r="S178" s="192" t="inlineStr"/>
      <c r="T178" s="192" t="inlineStr"/>
      <c r="U178" s="193">
        <f>I171</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I172</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I173</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I174</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I175</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I176</f>
        <v/>
      </c>
    </row>
    <row r="184" ht="18.75" customHeight="1" s="340">
      <c r="B184" s="102" t="n"/>
      <c r="C184" s="952" t="n"/>
      <c r="D184" s="952" t="n"/>
      <c r="E184" s="952" t="n"/>
      <c r="F184" s="952" t="n"/>
      <c r="G184" s="952" t="n"/>
      <c r="H184" s="952" t="n"/>
      <c r="I184" s="979" t="n"/>
      <c r="J184" s="180" t="n"/>
      <c r="N184" s="976" t="inlineStr"/>
      <c r="O184" s="192" t="inlineStr"/>
      <c r="P184" s="192" t="inlineStr"/>
      <c r="Q184" s="192" t="inlineStr"/>
      <c r="R184" s="192" t="inlineStr"/>
      <c r="S184" s="192" t="inlineStr"/>
      <c r="T184" s="192" t="inlineStr"/>
      <c r="U184" s="193">
        <f>I177</f>
        <v/>
      </c>
    </row>
    <row r="185" ht="18.75" customFormat="1" customHeight="1" s="171">
      <c r="A185" s="194" t="inlineStr">
        <is>
          <t>K32</t>
        </is>
      </c>
      <c r="B185" s="96" t="inlineStr">
        <is>
          <t>Total</t>
        </is>
      </c>
      <c r="C185" s="954">
        <f>SUM(INDIRECT(ADDRESS(MATCH("K31",$A:$A,0)+1,COLUMN(C$13),4)&amp;":"&amp;ADDRESS(MATCH("K32",$A:$A,0)-1,COLUMN(C$13),4)))</f>
        <v/>
      </c>
      <c r="D185" s="954">
        <f>SUM(INDIRECT(ADDRESS(MATCH("K31",$A:$A,0)+1,COLUMN(D$13),4)&amp;":"&amp;ADDRESS(MATCH("K32",$A:$A,0)-1,COLUMN(D$13),4)))</f>
        <v/>
      </c>
      <c r="E185" s="954">
        <f>SUM(INDIRECT(ADDRESS(MATCH("K31",$A:$A,0)+1,COLUMN(E$13),4)&amp;":"&amp;ADDRESS(MATCH("K32",$A:$A,0)-1,COLUMN(E$13),4)))</f>
        <v/>
      </c>
      <c r="F185" s="954">
        <f>SUM(INDIRECT(ADDRESS(MATCH("K31",$A:$A,0)+1,COLUMN(F$13),4)&amp;":"&amp;ADDRESS(MATCH("K32",$A:$A,0)-1,COLUMN(F$13),4)))</f>
        <v/>
      </c>
      <c r="G185" s="954">
        <f>SUM(INDIRECT(ADDRESS(MATCH("K31",$A:$A,0)+1,COLUMN(G$13),4)&amp;":"&amp;ADDRESS(MATCH("K32",$A:$A,0)-1,COLUMN(G$13),4)))</f>
        <v/>
      </c>
      <c r="H185" s="954">
        <f>SUM(INDIRECT(ADDRESS(MATCH("K31",$A:$A,0)+1,COLUMN(H$13),4)&amp;":"&amp;ADDRESS(MATCH("K32",$A:$A,0)-1,COLUMN(H$13),4)))</f>
        <v/>
      </c>
      <c r="I185" s="984" t="n"/>
      <c r="J185" s="196" t="n"/>
      <c r="K185" s="197" t="n"/>
      <c r="L185" s="197" t="n"/>
      <c r="M185" s="197" t="n"/>
      <c r="N185" s="966">
        <f>B185</f>
        <v/>
      </c>
      <c r="O185" s="198">
        <f>C185*BS!$B$9</f>
        <v/>
      </c>
      <c r="P185" s="198">
        <f>D185*BS!$B$9</f>
        <v/>
      </c>
      <c r="Q185" s="198">
        <f>E185*BS!$B$9</f>
        <v/>
      </c>
      <c r="R185" s="198">
        <f>F185*BS!$B$9</f>
        <v/>
      </c>
      <c r="S185" s="198">
        <f>G185*BS!$B$9</f>
        <v/>
      </c>
      <c r="T185" s="198">
        <f>H185*BS!$B$9</f>
        <v/>
      </c>
      <c r="U185" s="193">
        <f>I178</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B186" s="102" t="inlineStr">
        <is>
          <t>Retained profits</t>
        </is>
      </c>
      <c r="C186" s="996" t="n"/>
      <c r="D186" s="996" t="n"/>
      <c r="E186" s="996" t="n"/>
      <c r="F186" s="996" t="n"/>
      <c r="G186" s="996" t="n">
        <v>500222</v>
      </c>
      <c r="H186" s="996" t="n">
        <v>569213</v>
      </c>
      <c r="I186" s="997" t="n"/>
      <c r="J186" s="180" t="n"/>
      <c r="N186" s="976">
        <f>B186</f>
        <v/>
      </c>
      <c r="O186" s="192" t="inlineStr"/>
      <c r="P186" s="192" t="inlineStr"/>
      <c r="Q186" s="192" t="inlineStr"/>
      <c r="R186" s="192" t="inlineStr"/>
      <c r="S186" s="192">
        <f>G186*BS!$B$9</f>
        <v/>
      </c>
      <c r="T186" s="192">
        <f>H186*BS!$B$9</f>
        <v/>
      </c>
      <c r="U186" s="193" t="n"/>
    </row>
    <row r="187" ht="18.75" customFormat="1" customHeight="1" s="171">
      <c r="A187" s="194" t="inlineStr">
        <is>
          <t>K33</t>
        </is>
      </c>
      <c r="B187" s="96" t="inlineStr">
        <is>
          <t xml:space="preserve">Retained Earnings </t>
        </is>
      </c>
      <c r="C187" s="983" t="n"/>
      <c r="D187" s="983" t="n"/>
      <c r="E187" s="983" t="n"/>
      <c r="F187" s="983" t="n"/>
      <c r="G187" s="983" t="n"/>
      <c r="H187" s="983" t="n"/>
      <c r="I187" s="998" t="n"/>
      <c r="J187" s="196" t="n"/>
      <c r="K187" s="197" t="n"/>
      <c r="L187" s="197" t="n"/>
      <c r="M187" s="197" t="n"/>
      <c r="N187" s="966">
        <f>B187</f>
        <v/>
      </c>
      <c r="O187" s="198" t="inlineStr"/>
      <c r="P187" s="198" t="inlineStr"/>
      <c r="Q187" s="198" t="inlineStr"/>
      <c r="R187" s="198" t="inlineStr"/>
      <c r="S187" s="198" t="inlineStr"/>
      <c r="T187" s="198" t="inlineStr"/>
      <c r="U187" s="193">
        <f>I180</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103" t="n"/>
      <c r="D188" s="103" t="n"/>
      <c r="E188" s="103" t="n"/>
      <c r="F188" s="103" t="n"/>
      <c r="G188" s="103" t="n"/>
      <c r="H188" s="103" t="n"/>
      <c r="I188" s="998"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n"/>
      <c r="C189" s="993" t="n"/>
      <c r="D189" s="993" t="n"/>
      <c r="E189" s="993" t="n"/>
      <c r="F189" s="993" t="n"/>
      <c r="G189" s="993" t="n"/>
      <c r="H189" s="993" t="n"/>
      <c r="I189" s="998" t="n"/>
      <c r="J189" s="196" t="n"/>
      <c r="K189" s="197" t="n"/>
      <c r="L189" s="197" t="n"/>
      <c r="M189" s="197" t="n"/>
      <c r="N189" s="966" t="inlineStr"/>
      <c r="O189" s="198" t="inlineStr"/>
      <c r="P189" s="198" t="inlineStr"/>
      <c r="Q189" s="198" t="inlineStr"/>
      <c r="R189" s="198" t="inlineStr"/>
      <c r="S189" s="198" t="inlineStr"/>
      <c r="T189" s="198" t="inlineStr"/>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79" t="inlineStr">
        <is>
          <t>K34</t>
        </is>
      </c>
      <c r="B190" s="96" t="inlineStr">
        <is>
          <t>Total</t>
        </is>
      </c>
      <c r="C190" s="954">
        <f>SUM(INDIRECT(ADDRESS(MATCH("K33",$A:$A,0)+1,COLUMN(C$13),4)&amp;":"&amp;ADDRESS(MATCH("K34",$A:$A,0)-1,COLUMN(C$13),4)))</f>
        <v/>
      </c>
      <c r="D190" s="954">
        <f>SUM(INDIRECT(ADDRESS(MATCH("K33",$A:$A,0)+1,COLUMN(D$13),4)&amp;":"&amp;ADDRESS(MATCH("K34",$A:$A,0)-1,COLUMN(D$13),4)))</f>
        <v/>
      </c>
      <c r="E190" s="954">
        <f>SUM(INDIRECT(ADDRESS(MATCH("K33",$A:$A,0)+1,COLUMN(E$13),4)&amp;":"&amp;ADDRESS(MATCH("K34",$A:$A,0)-1,COLUMN(E$13),4)))</f>
        <v/>
      </c>
      <c r="F190" s="954">
        <f>SUM(INDIRECT(ADDRESS(MATCH("K33",$A:$A,0)+1,COLUMN(F$13),4)&amp;":"&amp;ADDRESS(MATCH("K34",$A:$A,0)-1,COLUMN(F$13),4)))</f>
        <v/>
      </c>
      <c r="G190" s="954">
        <f>SUM(INDIRECT(ADDRESS(MATCH("K33",$A:$A,0)+1,COLUMN(G$13),4)&amp;":"&amp;ADDRESS(MATCH("K34",$A:$A,0)-1,COLUMN(G$13),4)))</f>
        <v/>
      </c>
      <c r="H190" s="954">
        <f>SUM(INDIRECT(ADDRESS(MATCH("K33",$A:$A,0)+1,COLUMN(H$13),4)&amp;":"&amp;ADDRESS(MATCH("K34",$A:$A,0)-1,COLUMN(H$13),4)))</f>
        <v/>
      </c>
      <c r="I190" s="997" t="n"/>
      <c r="J190" s="180" t="n"/>
      <c r="N190" s="976">
        <f>B190</f>
        <v/>
      </c>
      <c r="O190" s="192">
        <f>C190*BS!$B$9</f>
        <v/>
      </c>
      <c r="P190" s="192">
        <f>D190*BS!$B$9</f>
        <v/>
      </c>
      <c r="Q190" s="192">
        <f>E190*BS!$B$9</f>
        <v/>
      </c>
      <c r="R190" s="192">
        <f>F190*BS!$B$9</f>
        <v/>
      </c>
      <c r="S190" s="192">
        <f>G190*BS!$B$9</f>
        <v/>
      </c>
      <c r="T190" s="192">
        <f>H190*BS!$B$9</f>
        <v/>
      </c>
      <c r="U190" s="193" t="n"/>
    </row>
    <row r="191" ht="18.75" customFormat="1" customHeight="1" s="171">
      <c r="A191" s="171" t="inlineStr">
        <is>
          <t>K35</t>
        </is>
      </c>
      <c r="B191" s="96" t="inlineStr">
        <is>
          <t xml:space="preserve">Others </t>
        </is>
      </c>
      <c r="C191" s="999" t="n"/>
      <c r="D191" s="999" t="n"/>
      <c r="E191" s="999" t="n"/>
      <c r="F191" s="999" t="n"/>
      <c r="G191" s="999" t="n"/>
      <c r="H191" s="999" t="n"/>
      <c r="I191" s="997" t="n"/>
      <c r="J191" s="180" t="n"/>
      <c r="N191" s="966">
        <f>B191</f>
        <v/>
      </c>
      <c r="O191" s="204" t="inlineStr"/>
      <c r="P191" s="204" t="inlineStr"/>
      <c r="Q191" s="204" t="inlineStr"/>
      <c r="R191" s="204" t="inlineStr"/>
      <c r="S191" s="204" t="inlineStr"/>
      <c r="T191" s="204" t="inlineStr"/>
      <c r="U191" s="193" t="n"/>
    </row>
    <row r="192" ht="18.75" customFormat="1" customHeight="1" s="171">
      <c r="A192" s="79" t="n"/>
      <c r="B192" s="119" t="inlineStr">
        <is>
          <t>Non-controlling interests</t>
        </is>
      </c>
      <c r="C192" s="991" t="n"/>
      <c r="D192" s="991" t="n"/>
      <c r="E192" s="991" t="n"/>
      <c r="F192" s="991" t="n"/>
      <c r="G192" s="991" t="n">
        <v>117035</v>
      </c>
      <c r="H192" s="991" t="n">
        <v>131960</v>
      </c>
      <c r="I192" s="997" t="n"/>
      <c r="J192" s="180" t="n"/>
      <c r="K192" s="172" t="n"/>
      <c r="L192" s="172" t="n"/>
      <c r="M192" s="172" t="n"/>
      <c r="N192" s="973">
        <f>B192</f>
        <v/>
      </c>
      <c r="O192" s="192" t="inlineStr"/>
      <c r="P192" s="192" t="inlineStr"/>
      <c r="Q192" s="192" t="inlineStr"/>
      <c r="R192" s="192" t="inlineStr"/>
      <c r="S192" s="192">
        <f>G192*BS!$B$9</f>
        <v/>
      </c>
      <c r="T192" s="192">
        <f>H192*BS!$B$9</f>
        <v/>
      </c>
      <c r="U192" s="193">
        <f>I185</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I186</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103" t="n"/>
      <c r="D194" s="103" t="n"/>
      <c r="E194" s="103" t="n"/>
      <c r="F194" s="103" t="n"/>
      <c r="G194" s="103" t="n"/>
      <c r="H194" s="103" t="n"/>
      <c r="I194" s="997" t="n"/>
      <c r="J194" s="180" t="n"/>
      <c r="K194" s="172" t="n"/>
      <c r="L194" s="172" t="n"/>
      <c r="M194" s="172" t="n"/>
      <c r="N194" s="973" t="inlineStr"/>
      <c r="O194" s="192" t="inlineStr"/>
      <c r="P194" s="192" t="inlineStr"/>
      <c r="Q194" s="192" t="inlineStr"/>
      <c r="R194" s="192" t="inlineStr"/>
      <c r="S194" s="192" t="inlineStr"/>
      <c r="T194" s="192" t="inlineStr"/>
      <c r="U194" s="193">
        <f>I187</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I188</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000"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I189</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I190</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I191</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I192</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I193</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I194</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inlineStr">
        <is>
          <t>K36</t>
        </is>
      </c>
      <c r="B202" s="96" t="inlineStr">
        <is>
          <t>Total</t>
        </is>
      </c>
      <c r="C202" s="954">
        <f>SUM(INDIRECT(ADDRESS(MATCH("K35",$A:$A,0)+1,COLUMN(C$13),4)&amp;":"&amp;ADDRESS(MATCH("K36",$A:$A,0)-1,COLUMN(C$13),4)))</f>
        <v/>
      </c>
      <c r="D202" s="954">
        <f>SUM(INDIRECT(ADDRESS(MATCH("K35",$A:$A,0)+1,COLUMN(D$13),4)&amp;":"&amp;ADDRESS(MATCH("K36",$A:$A,0)-1,COLUMN(D$13),4)))</f>
        <v/>
      </c>
      <c r="E202" s="954">
        <f>SUM(INDIRECT(ADDRESS(MATCH("K35",$A:$A,0)+1,COLUMN(E$13),4)&amp;":"&amp;ADDRESS(MATCH("K36",$A:$A,0)-1,COLUMN(E$13),4)))</f>
        <v/>
      </c>
      <c r="F202" s="954">
        <f>SUM(INDIRECT(ADDRESS(MATCH("K35",$A:$A,0)+1,COLUMN(F$13),4)&amp;":"&amp;ADDRESS(MATCH("K36",$A:$A,0)-1,COLUMN(F$13),4)))</f>
        <v/>
      </c>
      <c r="G202" s="954">
        <f>SUM(INDIRECT(ADDRESS(MATCH("K35",$A:$A,0)+1,COLUMN(G$13),4)&amp;":"&amp;ADDRESS(MATCH("K36",$A:$A,0)-1,COLUMN(G$13),4)))</f>
        <v/>
      </c>
      <c r="H202" s="954">
        <f>SUM(INDIRECT(ADDRESS(MATCH("K35",$A:$A,0)+1,COLUMN(H$13),4)&amp;":"&amp;ADDRESS(MATCH("K36",$A:$A,0)-1,COLUMN(H$13),4)))</f>
        <v/>
      </c>
      <c r="I202" s="997" t="n"/>
      <c r="J202" s="180" t="n"/>
      <c r="K202" s="172" t="n"/>
      <c r="L202" s="172" t="n"/>
      <c r="M202" s="172" t="n"/>
      <c r="N202" s="966">
        <f>B202</f>
        <v/>
      </c>
      <c r="O202" s="1001">
        <f>C202*BS!$B$9</f>
        <v/>
      </c>
      <c r="P202" s="1001">
        <f>D202*BS!$B$9</f>
        <v/>
      </c>
      <c r="Q202" s="1001">
        <f>E202*BS!$B$9</f>
        <v/>
      </c>
      <c r="R202" s="1001">
        <f>F202*BS!$B$9</f>
        <v/>
      </c>
      <c r="S202" s="1001">
        <f>G202*BS!$B$9</f>
        <v/>
      </c>
      <c r="T202" s="1001">
        <f>H202*BS!$B$9</f>
        <v/>
      </c>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194" t="inlineStr">
        <is>
          <t>K37</t>
        </is>
      </c>
      <c r="B204" s="96" t="inlineStr">
        <is>
          <t xml:space="preserve">Total Shareholders Equity </t>
        </is>
      </c>
      <c r="C204" s="983" t="n"/>
      <c r="D204" s="983" t="n"/>
      <c r="E204" s="983" t="n"/>
      <c r="F204" s="983" t="n"/>
      <c r="G204" s="983" t="n"/>
      <c r="H204" s="983" t="n"/>
      <c r="I204" s="998" t="n"/>
      <c r="J204" s="196" t="n"/>
      <c r="K204" s="197" t="n"/>
      <c r="L204" s="197" t="n"/>
      <c r="M204" s="197" t="n"/>
      <c r="N204" s="966">
        <f>B204</f>
        <v/>
      </c>
      <c r="O204" s="198" t="inlineStr"/>
      <c r="P204" s="198" t="inlineStr"/>
      <c r="Q204" s="198" t="inlineStr"/>
      <c r="R204" s="198" t="inlineStr"/>
      <c r="S204" s="198" t="inlineStr"/>
      <c r="T204" s="198" t="inlineStr"/>
      <c r="U204" s="193">
        <f>I197</f>
        <v/>
      </c>
      <c r="V204" s="197" t="n"/>
      <c r="W204" s="197" t="n"/>
      <c r="X204" s="197" t="n"/>
      <c r="Y204" s="197" t="n"/>
      <c r="Z204" s="197" t="n"/>
      <c r="AA204" s="197" t="n"/>
      <c r="AB204" s="197" t="n"/>
      <c r="AC204" s="197" t="n"/>
      <c r="AD204" s="197" t="n"/>
      <c r="AE204" s="197" t="n"/>
      <c r="AF204" s="197" t="n"/>
      <c r="AG204" s="197" t="n"/>
      <c r="AH204" s="197" t="n"/>
      <c r="AI204" s="197" t="n"/>
      <c r="AJ204" s="197" t="n"/>
      <c r="AK204" s="197" t="n"/>
      <c r="AL204" s="197" t="n"/>
      <c r="AM204" s="197" t="n"/>
      <c r="AN204" s="197" t="n"/>
      <c r="AO204" s="197" t="n"/>
      <c r="AP204" s="197" t="n"/>
      <c r="AQ204" s="197" t="n"/>
      <c r="AR204" s="197" t="n"/>
      <c r="AS204" s="197" t="n"/>
      <c r="AT204" s="197" t="n"/>
      <c r="AU204" s="197" t="n"/>
      <c r="AV204" s="197" t="n"/>
      <c r="AW204" s="197" t="n"/>
      <c r="AX204" s="197" t="n"/>
      <c r="AY204" s="197" t="n"/>
      <c r="AZ204" s="197" t="n"/>
      <c r="BA204" s="197" t="n"/>
      <c r="BB204" s="197" t="n"/>
      <c r="BC204" s="197" t="n"/>
      <c r="BD204" s="197" t="n"/>
      <c r="BE204" s="197" t="n"/>
      <c r="BF204" s="197" t="n"/>
      <c r="BG204" s="197" t="n"/>
      <c r="BH204" s="197" t="n"/>
      <c r="BI204" s="197" t="n"/>
      <c r="BJ204" s="197" t="n"/>
      <c r="BK204" s="197" t="n"/>
      <c r="BL204" s="197" t="n"/>
      <c r="BM204" s="197" t="n"/>
      <c r="BN204" s="197" t="n"/>
      <c r="BO204" s="197" t="n"/>
      <c r="BP204" s="197" t="n"/>
      <c r="BQ204" s="197" t="n"/>
      <c r="BR204" s="197" t="n"/>
      <c r="BS204" s="197" t="n"/>
      <c r="BT204" s="197" t="n"/>
      <c r="BU204" s="197" t="n"/>
      <c r="BV204" s="197" t="n"/>
      <c r="BW204" s="197" t="n"/>
      <c r="BX204" s="197" t="n"/>
      <c r="BY204" s="197" t="n"/>
      <c r="BZ204" s="197" t="n"/>
      <c r="CA204" s="197" t="n"/>
      <c r="CB204" s="197" t="n"/>
      <c r="CC204" s="197" t="n"/>
      <c r="CD204" s="197" t="n"/>
      <c r="CE204" s="197" t="n"/>
      <c r="CF204" s="197" t="n"/>
      <c r="CG204" s="197" t="n"/>
      <c r="CH204" s="197" t="n"/>
      <c r="CI204" s="197" t="n"/>
      <c r="CJ204" s="197" t="n"/>
      <c r="CK204" s="197" t="n"/>
      <c r="CL204" s="197" t="n"/>
      <c r="CM204" s="197" t="n"/>
      <c r="CN204" s="197" t="n"/>
      <c r="CO204" s="197" t="n"/>
      <c r="CP204" s="197" t="n"/>
      <c r="CQ204" s="197" t="n"/>
      <c r="CR204" s="197" t="n"/>
      <c r="CS204" s="197" t="n"/>
      <c r="CT204" s="197" t="n"/>
      <c r="CU204" s="197" t="n"/>
      <c r="CV204" s="197" t="n"/>
      <c r="CW204" s="197" t="n"/>
      <c r="CX204" s="197" t="n"/>
      <c r="CY204" s="197" t="n"/>
      <c r="CZ204" s="197" t="n"/>
      <c r="DA204" s="197" t="n"/>
      <c r="DB204" s="197" t="n"/>
      <c r="DC204" s="197" t="n"/>
      <c r="DD204" s="197" t="n"/>
      <c r="DE204" s="197" t="n"/>
      <c r="DF204" s="197" t="n"/>
      <c r="DG204" s="197" t="n"/>
      <c r="DH204" s="197" t="n"/>
      <c r="DI204" s="197" t="n"/>
      <c r="DJ204" s="197" t="n"/>
      <c r="DK204" s="197" t="n"/>
      <c r="DL204" s="197" t="n"/>
      <c r="DM204" s="197" t="n"/>
      <c r="DN204" s="197" t="n"/>
      <c r="DO204" s="197" t="n"/>
      <c r="DP204" s="197" t="n"/>
      <c r="DQ204" s="197" t="n"/>
      <c r="DR204" s="197" t="n"/>
      <c r="DS204" s="197" t="n"/>
      <c r="DT204" s="197" t="n"/>
      <c r="DU204" s="197" t="n"/>
      <c r="DV204" s="197" t="n"/>
      <c r="DW204" s="197" t="n"/>
      <c r="DX204" s="197" t="n"/>
      <c r="DY204" s="197" t="n"/>
      <c r="DZ204" s="197" t="n"/>
      <c r="EA204" s="197" t="n"/>
      <c r="EB204" s="197" t="n"/>
      <c r="EC204" s="197" t="n"/>
      <c r="ED204" s="197" t="n"/>
      <c r="EE204" s="197" t="n"/>
      <c r="EF204" s="197" t="n"/>
      <c r="EG204" s="197" t="n"/>
      <c r="EH204" s="197" t="n"/>
      <c r="EI204" s="197" t="n"/>
      <c r="EJ204" s="197" t="n"/>
    </row>
    <row r="205">
      <c r="B205" s="102" t="n"/>
      <c r="C205" s="103" t="n"/>
      <c r="D205" s="103" t="n"/>
      <c r="E205" s="103" t="n"/>
      <c r="F205" s="103" t="n"/>
      <c r="G205" s="103" t="n"/>
      <c r="H205" s="103" t="n"/>
      <c r="I205" s="984" t="n"/>
      <c r="J205" s="180" t="n"/>
      <c r="N205" s="976" t="inlineStr"/>
      <c r="O205" s="192" t="inlineStr"/>
      <c r="P205" s="192" t="inlineStr"/>
      <c r="Q205" s="192" t="inlineStr"/>
      <c r="R205" s="192" t="inlineStr"/>
      <c r="S205" s="192" t="inlineStr"/>
      <c r="T205" s="192" t="inlineStr"/>
      <c r="U205" s="193">
        <f>I198</f>
        <v/>
      </c>
    </row>
    <row r="206">
      <c r="B206" s="102" t="n"/>
      <c r="C206" s="1002" t="n"/>
      <c r="D206" s="1002" t="n"/>
      <c r="E206" s="1002" t="n"/>
      <c r="F206" s="1002" t="n"/>
      <c r="G206" s="1002" t="n"/>
      <c r="H206" s="1002" t="n"/>
      <c r="I206" s="984" t="n"/>
      <c r="J206" s="180" t="n"/>
      <c r="N206" s="976" t="inlineStr"/>
      <c r="O206" s="192" t="inlineStr"/>
      <c r="P206" s="192" t="inlineStr"/>
      <c r="Q206" s="192" t="inlineStr"/>
      <c r="R206" s="192" t="inlineStr"/>
      <c r="S206" s="192" t="inlineStr"/>
      <c r="T206" s="192" t="inlineStr"/>
      <c r="U206" s="193" t="n"/>
    </row>
    <row r="207">
      <c r="A207" s="171" t="inlineStr">
        <is>
          <t>K38</t>
        </is>
      </c>
      <c r="B207" s="96" t="inlineStr">
        <is>
          <t>Total</t>
        </is>
      </c>
      <c r="C207" s="954">
        <f>SUM(INDIRECT(ADDRESS(MATCH("K37",$A:$A,0)+1,COLUMN(C$13),4)&amp;":"&amp;ADDRESS(MATCH("K38",$A:$A,0)-1,COLUMN(C$13),4)))</f>
        <v/>
      </c>
      <c r="D207" s="954">
        <f>SUM(INDIRECT(ADDRESS(MATCH("K37",$A:$A,0)+1,COLUMN(D$13),4)&amp;":"&amp;ADDRESS(MATCH("K38",$A:$A,0)-1,COLUMN(D$13),4)))</f>
        <v/>
      </c>
      <c r="E207" s="954">
        <f>SUM(INDIRECT(ADDRESS(MATCH("K37",$A:$A,0)+1,COLUMN(E$13),4)&amp;":"&amp;ADDRESS(MATCH("K38",$A:$A,0)-1,COLUMN(E$13),4)))</f>
        <v/>
      </c>
      <c r="F207" s="954">
        <f>SUM(INDIRECT(ADDRESS(MATCH("K37",$A:$A,0)+1,COLUMN(F$13),4)&amp;":"&amp;ADDRESS(MATCH("K38",$A:$A,0)-1,COLUMN(F$13),4)))</f>
        <v/>
      </c>
      <c r="G207" s="954">
        <f>SUM(INDIRECT(ADDRESS(MATCH("K37",$A:$A,0)+1,COLUMN(G$13),4)&amp;":"&amp;ADDRESS(MATCH("K38",$A:$A,0)-1,COLUMN(G$13),4)))</f>
        <v/>
      </c>
      <c r="H207" s="954">
        <f>SUM(INDIRECT(ADDRESS(MATCH("K37",$A:$A,0)+1,COLUMN(H$13),4)&amp;":"&amp;ADDRESS(MATCH("K38",$A:$A,0)-1,COLUMN(H$13),4)))</f>
        <v/>
      </c>
      <c r="I207" s="984" t="n"/>
      <c r="J207" s="180" t="n"/>
      <c r="N207" s="976">
        <f>B207</f>
        <v/>
      </c>
      <c r="O207" s="192">
        <f>C207*BS!$B$9</f>
        <v/>
      </c>
      <c r="P207" s="192">
        <f>D207*BS!$B$9</f>
        <v/>
      </c>
      <c r="Q207" s="192">
        <f>E207*BS!$B$9</f>
        <v/>
      </c>
      <c r="R207" s="192">
        <f>F207*BS!$B$9</f>
        <v/>
      </c>
      <c r="S207" s="192">
        <f>G207*BS!$B$9</f>
        <v/>
      </c>
      <c r="T207" s="192">
        <f>H207*BS!$B$9</f>
        <v/>
      </c>
      <c r="U207" s="193" t="n"/>
    </row>
    <row r="208">
      <c r="A208" s="171" t="inlineStr">
        <is>
          <t>K39</t>
        </is>
      </c>
      <c r="B208" s="96" t="inlineStr">
        <is>
          <t xml:space="preserve">Off Balance Liabilities </t>
        </is>
      </c>
      <c r="C208" s="1003" t="n"/>
      <c r="D208" s="1003" t="n"/>
      <c r="E208" s="1003" t="n"/>
      <c r="F208" s="1003" t="n"/>
      <c r="G208" s="1003" t="n"/>
      <c r="H208" s="1003" t="n"/>
      <c r="I208" s="997" t="n"/>
      <c r="J208" s="180" t="n"/>
      <c r="N208" s="966">
        <f>B208</f>
        <v/>
      </c>
      <c r="O208" s="204" t="inlineStr"/>
      <c r="P208" s="204" t="inlineStr"/>
      <c r="Q208" s="204" t="inlineStr"/>
      <c r="R208" s="204" t="inlineStr"/>
      <c r="S208" s="204" t="inlineStr"/>
      <c r="T208" s="204" t="inlineStr"/>
      <c r="U208" s="193" t="n"/>
    </row>
    <row r="209">
      <c r="B209" s="102" t="inlineStr">
        <is>
          <t>- LC</t>
        </is>
      </c>
      <c r="C209" s="991" t="n"/>
      <c r="D209" s="991" t="n"/>
      <c r="E209" s="991" t="n"/>
      <c r="F209" s="991" t="n"/>
      <c r="G209" s="991" t="n"/>
      <c r="H209" s="991" t="n"/>
      <c r="I209" s="977" t="n"/>
      <c r="J209" s="180" t="n"/>
      <c r="N209" s="976">
        <f>B209</f>
        <v/>
      </c>
      <c r="O209" s="192" t="inlineStr"/>
      <c r="P209" s="192" t="inlineStr"/>
      <c r="Q209" s="192" t="inlineStr"/>
      <c r="R209" s="192" t="inlineStr"/>
      <c r="S209" s="192" t="inlineStr"/>
      <c r="T209" s="192" t="inlineStr"/>
      <c r="U209" s="193">
        <f>I202</f>
        <v/>
      </c>
    </row>
    <row r="210">
      <c r="B210" s="102" t="inlineStr">
        <is>
          <t>- BG</t>
        </is>
      </c>
      <c r="C210" s="991" t="n"/>
      <c r="D210" s="991" t="n"/>
      <c r="E210" s="991" t="n"/>
      <c r="F210" s="991" t="n"/>
      <c r="G210" s="991" t="n"/>
      <c r="H210" s="991" t="n"/>
      <c r="I210" s="239" t="n"/>
      <c r="J210" s="180" t="n"/>
      <c r="N210" s="976">
        <f>B210</f>
        <v/>
      </c>
      <c r="O210" s="192" t="inlineStr"/>
      <c r="P210" s="192" t="inlineStr"/>
      <c r="Q210" s="192" t="inlineStr"/>
      <c r="R210" s="192" t="inlineStr"/>
      <c r="S210" s="192" t="inlineStr"/>
      <c r="T210" s="192" t="inlineStr"/>
      <c r="U210" s="193">
        <f>I203</f>
        <v/>
      </c>
    </row>
    <row r="211">
      <c r="B211" s="102" t="inlineStr">
        <is>
          <t>- BD</t>
        </is>
      </c>
      <c r="C211" s="103" t="n"/>
      <c r="D211" s="103" t="n"/>
      <c r="E211" s="103" t="n"/>
      <c r="F211" s="103" t="n"/>
      <c r="G211" s="103" t="n"/>
      <c r="H211" s="103" t="n"/>
      <c r="I211" s="240" t="n"/>
      <c r="J211" s="180" t="n"/>
      <c r="N211" s="976">
        <f>B211</f>
        <v/>
      </c>
      <c r="O211" s="192" t="inlineStr"/>
      <c r="P211" s="192" t="inlineStr"/>
      <c r="Q211" s="192" t="inlineStr"/>
      <c r="R211" s="192" t="inlineStr"/>
      <c r="S211" s="192" t="inlineStr"/>
      <c r="T211" s="192" t="inlineStr"/>
      <c r="U211" s="193">
        <f>I204</f>
        <v/>
      </c>
    </row>
    <row r="212">
      <c r="B212" s="102" t="inlineStr">
        <is>
          <t>- CG</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I205</f>
        <v/>
      </c>
    </row>
    <row r="213" ht="20.25" customFormat="1" customHeight="1" s="194">
      <c r="B213" s="102" t="inlineStr">
        <is>
          <t>- Commitments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I206</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I207</f>
        <v/>
      </c>
    </row>
    <row r="215">
      <c r="B215" s="102" t="inlineStr">
        <is>
          <t>- Others</t>
        </is>
      </c>
      <c r="C215" s="991" t="n"/>
      <c r="D215" s="991" t="n"/>
      <c r="E215" s="991" t="n"/>
      <c r="F215" s="991" t="n"/>
      <c r="G215" s="991" t="n"/>
      <c r="H215" s="991" t="n"/>
      <c r="I215" s="241" t="n"/>
      <c r="J215" s="180" t="n"/>
      <c r="N215" s="976">
        <f>B215</f>
        <v/>
      </c>
      <c r="O215" s="192" t="inlineStr"/>
      <c r="P215" s="192" t="inlineStr"/>
      <c r="Q215" s="192" t="inlineStr"/>
      <c r="R215" s="192" t="inlineStr"/>
      <c r="S215" s="192" t="inlineStr"/>
      <c r="T215" s="192" t="inlineStr"/>
      <c r="U215" s="193">
        <f>I208</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I209</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I210</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I211</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I212</f>
        <v/>
      </c>
    </row>
    <row r="220">
      <c r="A220" s="194" t="inlineStr">
        <is>
          <t>K40</t>
        </is>
      </c>
      <c r="B220" s="243" t="inlineStr">
        <is>
          <t xml:space="preserve">Total </t>
        </is>
      </c>
      <c r="C220" s="1004">
        <f>SUM(INDIRECT(ADDRESS(MATCH("K39",$A:$A,0)+1,COLUMN(C$13),4)&amp;":"&amp;ADDRESS(MATCH("K40",$A:$A,0)-1,COLUMN(C$13),4)))</f>
        <v/>
      </c>
      <c r="D220" s="1004">
        <f>SUM(INDIRECT(ADDRESS(MATCH("K39",$A:$A,0)+1,COLUMN(D$13),4)&amp;":"&amp;ADDRESS(MATCH("K40",$A:$A,0)-1,COLUMN(D$13),4)))</f>
        <v/>
      </c>
      <c r="E220" s="1004">
        <f>SUM(INDIRECT(ADDRESS(MATCH("K39",$A:$A,0)+1,COLUMN(E$13),4)&amp;":"&amp;ADDRESS(MATCH("K40",$A:$A,0)-1,COLUMN(E$13),4)))</f>
        <v/>
      </c>
      <c r="F220" s="1004">
        <f>SUM(INDIRECT(ADDRESS(MATCH("K39",$A:$A,0)+1,COLUMN(F$13),4)&amp;":"&amp;ADDRESS(MATCH("K40",$A:$A,0)-1,COLUMN(F$13),4)))</f>
        <v/>
      </c>
      <c r="G220" s="1004">
        <f>SUM(INDIRECT(ADDRESS(MATCH("K39",$A:$A,0)+1,COLUMN(G$13),4)&amp;":"&amp;ADDRESS(MATCH("K40",$A:$A,0)-1,COLUMN(G$13),4)))</f>
        <v/>
      </c>
      <c r="H220" s="1004">
        <f>SUM(INDIRECT(ADDRESS(MATCH("K39",$A:$A,0)+1,COLUMN(H$13),4)&amp;":"&amp;ADDRESS(MATCH("K40",$A:$A,0)-1,COLUMN(H$13),4)))</f>
        <v/>
      </c>
      <c r="I220" s="245" t="n"/>
      <c r="J220" s="196" t="n"/>
      <c r="K220" s="197" t="n"/>
      <c r="L220" s="197" t="n"/>
      <c r="M220" s="197" t="n"/>
      <c r="N220" s="966">
        <f>B220</f>
        <v/>
      </c>
      <c r="O220" s="246">
        <f>C220*BS!$B$9</f>
        <v/>
      </c>
      <c r="P220" s="246">
        <f>D220*BS!$B$9</f>
        <v/>
      </c>
      <c r="Q220" s="246">
        <f>E220*BS!$B$9</f>
        <v/>
      </c>
      <c r="R220" s="246">
        <f>F220*BS!$B$9</f>
        <v/>
      </c>
      <c r="S220" s="246">
        <f>G220*BS!$B$9</f>
        <v/>
      </c>
      <c r="T220" s="246">
        <f>H220*BS!$B$9</f>
        <v/>
      </c>
      <c r="U220" s="247">
        <f>I213</f>
        <v/>
      </c>
      <c r="V220" s="197" t="n"/>
      <c r="W220" s="197" t="n"/>
      <c r="X220" s="197" t="n"/>
      <c r="Y220" s="197" t="n"/>
      <c r="Z220" s="197" t="n"/>
      <c r="AA220" s="197" t="n"/>
      <c r="AB220" s="197" t="n"/>
      <c r="AC220" s="197" t="n"/>
      <c r="AD220" s="197" t="n"/>
      <c r="AE220" s="197" t="n"/>
      <c r="AF220" s="197" t="n"/>
      <c r="AG220" s="197" t="n"/>
      <c r="AH220" s="197" t="n"/>
      <c r="AI220" s="197" t="n"/>
      <c r="AJ220" s="197" t="n"/>
      <c r="AK220" s="197" t="n"/>
      <c r="AL220" s="197" t="n"/>
      <c r="AM220" s="197" t="n"/>
      <c r="AN220" s="197" t="n"/>
      <c r="AO220" s="197" t="n"/>
      <c r="AP220" s="197" t="n"/>
      <c r="AQ220" s="197" t="n"/>
      <c r="AR220" s="197" t="n"/>
      <c r="AS220" s="197" t="n"/>
      <c r="AT220" s="197" t="n"/>
      <c r="AU220" s="197" t="n"/>
      <c r="AV220" s="197" t="n"/>
      <c r="AW220" s="197" t="n"/>
      <c r="AX220" s="197" t="n"/>
      <c r="AY220" s="197" t="n"/>
      <c r="AZ220" s="197" t="n"/>
      <c r="BA220" s="197" t="n"/>
      <c r="BB220" s="197" t="n"/>
      <c r="BC220" s="197" t="n"/>
      <c r="BD220" s="197" t="n"/>
      <c r="BE220" s="197" t="n"/>
      <c r="BF220" s="197" t="n"/>
      <c r="BG220" s="197" t="n"/>
      <c r="BH220" s="197" t="n"/>
      <c r="BI220" s="197" t="n"/>
      <c r="BJ220" s="197" t="n"/>
      <c r="BK220" s="197" t="n"/>
      <c r="BL220" s="197" t="n"/>
      <c r="BM220" s="197" t="n"/>
      <c r="BN220" s="197" t="n"/>
      <c r="BO220" s="197" t="n"/>
      <c r="BP220" s="197" t="n"/>
      <c r="BQ220" s="197" t="n"/>
      <c r="BR220" s="197" t="n"/>
      <c r="BS220" s="197" t="n"/>
      <c r="BT220" s="197" t="n"/>
      <c r="BU220" s="197" t="n"/>
      <c r="BV220" s="197" t="n"/>
      <c r="BW220" s="197" t="n"/>
      <c r="BX220" s="197" t="n"/>
      <c r="BY220" s="197" t="n"/>
      <c r="BZ220" s="197" t="n"/>
      <c r="CA220" s="197" t="n"/>
      <c r="CB220" s="197" t="n"/>
      <c r="CC220" s="197" t="n"/>
      <c r="CD220" s="197" t="n"/>
      <c r="CE220" s="197" t="n"/>
      <c r="CF220" s="197" t="n"/>
      <c r="CG220" s="197" t="n"/>
      <c r="CH220" s="197" t="n"/>
      <c r="CI220" s="197" t="n"/>
      <c r="CJ220" s="197" t="n"/>
      <c r="CK220" s="197" t="n"/>
      <c r="CL220" s="197" t="n"/>
      <c r="CM220" s="197" t="n"/>
      <c r="CN220" s="197" t="n"/>
      <c r="CO220" s="197" t="n"/>
      <c r="CP220" s="197" t="n"/>
      <c r="CQ220" s="197" t="n"/>
      <c r="CR220" s="197" t="n"/>
      <c r="CS220" s="197" t="n"/>
      <c r="CT220" s="197" t="n"/>
      <c r="CU220" s="197" t="n"/>
      <c r="CV220" s="197" t="n"/>
      <c r="CW220" s="197" t="n"/>
      <c r="CX220" s="197" t="n"/>
      <c r="CY220" s="197" t="n"/>
      <c r="CZ220" s="197" t="n"/>
      <c r="DA220" s="197" t="n"/>
      <c r="DB220" s="197" t="n"/>
      <c r="DC220" s="197" t="n"/>
      <c r="DD220" s="197" t="n"/>
      <c r="DE220" s="197" t="n"/>
      <c r="DF220" s="197" t="n"/>
      <c r="DG220" s="197" t="n"/>
      <c r="DH220" s="197" t="n"/>
      <c r="DI220" s="197" t="n"/>
      <c r="DJ220" s="197" t="n"/>
      <c r="DK220" s="197" t="n"/>
      <c r="DL220" s="197" t="n"/>
      <c r="DM220" s="197" t="n"/>
      <c r="DN220" s="197" t="n"/>
      <c r="DO220" s="197" t="n"/>
      <c r="DP220" s="197" t="n"/>
      <c r="DQ220" s="197" t="n"/>
      <c r="DR220" s="197" t="n"/>
      <c r="DS220" s="197" t="n"/>
      <c r="DT220" s="197" t="n"/>
      <c r="DU220" s="197" t="n"/>
      <c r="DV220" s="197" t="n"/>
      <c r="DW220" s="197" t="n"/>
      <c r="DX220" s="197" t="n"/>
      <c r="DY220" s="197" t="n"/>
      <c r="DZ220" s="197" t="n"/>
      <c r="EA220" s="197" t="n"/>
      <c r="EB220" s="197" t="n"/>
      <c r="EC220" s="197" t="n"/>
      <c r="ED220" s="197" t="n"/>
      <c r="EE220" s="197" t="n"/>
      <c r="EF220" s="197" t="n"/>
      <c r="EG220" s="197" t="n"/>
      <c r="EH220" s="197" t="n"/>
      <c r="EI220" s="197" t="n"/>
      <c r="EJ220" s="197" t="n"/>
    </row>
    <row r="221">
      <c r="B221" s="248" t="n"/>
      <c r="C221" s="242" t="n"/>
      <c r="D221" s="242" t="n"/>
      <c r="E221" s="242" t="n"/>
      <c r="F221" s="242" t="n"/>
      <c r="G221" s="242" t="n"/>
      <c r="H221" s="242" t="n"/>
      <c r="I221" s="242" t="n"/>
      <c r="J221" s="180" t="n"/>
      <c r="N221" t="inlineStr"/>
      <c r="O221" s="249" t="inlineStr"/>
      <c r="P221" s="249" t="inlineStr"/>
      <c r="Q221" s="249" t="inlineStr"/>
      <c r="R221" s="249" t="inlineStr"/>
      <c r="S221" s="249" t="inlineStr"/>
      <c r="T221" s="249" t="inlineStr"/>
      <c r="U221" s="249" t="n"/>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Sales revenue</t>
        </is>
      </c>
      <c r="C15" s="939" t="n"/>
      <c r="D15" s="939" t="n"/>
      <c r="E15" s="939" t="n"/>
      <c r="F15" s="939" t="n"/>
      <c r="G15" s="939" t="n">
        <v>1321840</v>
      </c>
      <c r="H15" s="939" t="n">
        <v>1614846</v>
      </c>
      <c r="I15" s="289" t="n"/>
      <c r="N15" s="293" t="inlineStr"/>
      <c r="O15" s="192" t="inlineStr"/>
      <c r="P15" s="192" t="inlineStr"/>
      <c r="Q15" s="192" t="inlineStr"/>
      <c r="R15" s="192" t="inlineStr"/>
      <c r="S15" s="192" t="inlineStr"/>
      <c r="T15" s="192" t="inlineStr"/>
      <c r="U15" s="1016">
        <f>I15</f>
        <v/>
      </c>
    </row>
    <row r="16" customFormat="1" s="118">
      <c r="B16" s="102" t="inlineStr">
        <is>
          <t>Revenue from rendering of services</t>
        </is>
      </c>
      <c r="C16" s="939" t="n"/>
      <c r="D16" s="939" t="n"/>
      <c r="E16" s="939" t="n"/>
      <c r="F16" s="939" t="n"/>
      <c r="G16" s="939" t="n">
        <v>252894</v>
      </c>
      <c r="H16" s="939" t="n">
        <v>278604</v>
      </c>
      <c r="I16" s="289" t="n"/>
      <c r="N16" s="293" t="inlineStr"/>
      <c r="O16" s="192" t="inlineStr"/>
      <c r="P16" s="192" t="inlineStr"/>
      <c r="Q16" s="192" t="inlineStr"/>
      <c r="R16" s="192" t="inlineStr"/>
      <c r="S16" s="192" t="inlineStr"/>
      <c r="T16" s="192" t="inlineStr"/>
      <c r="U16" s="1016">
        <f>I16</f>
        <v/>
      </c>
    </row>
    <row r="17" customFormat="1" s="118">
      <c r="B17" s="102" t="inlineStr">
        <is>
          <t>Cost of rendering services</t>
        </is>
      </c>
      <c r="C17" s="939" t="n"/>
      <c r="D17" s="939" t="n"/>
      <c r="E17" s="939" t="n"/>
      <c r="F17" s="939" t="n"/>
      <c r="G17" s="939" t="n">
        <v>148520</v>
      </c>
      <c r="H17" s="939" t="n">
        <v>153548</v>
      </c>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goods sold</t>
        </is>
      </c>
      <c r="C29" s="939" t="n"/>
      <c r="D29" s="939" t="n"/>
      <c r="E29" s="939" t="n"/>
      <c r="F29" s="939" t="n"/>
      <c r="G29" s="939" t="n">
        <v>981076</v>
      </c>
      <c r="H29" s="939" t="n">
        <v>1173658</v>
      </c>
      <c r="I29" s="1017" t="n"/>
      <c r="N29" s="293" t="inlineStr"/>
      <c r="O29" s="192" t="inlineStr"/>
      <c r="P29" s="192" t="inlineStr"/>
      <c r="Q29" s="192" t="inlineStr"/>
      <c r="R29" s="192" t="inlineStr"/>
      <c r="S29" s="192" t="inlineStr"/>
      <c r="T29" s="192" t="inlineStr"/>
      <c r="U29" s="1016">
        <f>I29</f>
        <v/>
      </c>
    </row>
    <row r="30" customFormat="1" s="279">
      <c r="A30" s="118" t="n"/>
      <c r="B30" s="102" t="inlineStr">
        <is>
          <t>Cost of rendering services</t>
        </is>
      </c>
      <c r="C30" s="939" t="n"/>
      <c r="D30" s="939" t="n"/>
      <c r="E30" s="939" t="n"/>
      <c r="F30" s="939" t="n"/>
      <c r="G30" s="939" t="n">
        <v>148520</v>
      </c>
      <c r="H30" s="939" t="n">
        <v>153548</v>
      </c>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General and administrative expenses</t>
        </is>
      </c>
      <c r="C56" s="939" t="n"/>
      <c r="D56" s="939" t="n"/>
      <c r="E56" s="939" t="n"/>
      <c r="F56" s="939" t="n"/>
      <c r="G56" s="939" t="n">
        <v>64119</v>
      </c>
      <c r="H56" s="939" t="n">
        <v>80535</v>
      </c>
      <c r="I56" s="1017" t="n"/>
      <c r="N56" s="293" t="inlineStr"/>
      <c r="O56" s="192" t="inlineStr"/>
      <c r="P56" s="192" t="inlineStr"/>
      <c r="Q56" s="192" t="inlineStr"/>
      <c r="R56" s="192" t="inlineStr"/>
      <c r="S56" s="192" t="inlineStr"/>
      <c r="T56" s="192" t="inlineStr"/>
      <c r="U56" s="1016">
        <f>I56</f>
        <v/>
      </c>
    </row>
    <row r="57" customFormat="1" s="279">
      <c r="A57" s="118" t="n"/>
      <c r="B57" s="102" t="inlineStr">
        <is>
          <t>Servicing expenses</t>
        </is>
      </c>
      <c r="C57" s="939" t="n"/>
      <c r="D57" s="939" t="n"/>
      <c r="E57" s="939" t="n"/>
      <c r="F57" s="939" t="n"/>
      <c r="G57" s="939" t="n">
        <v>90272</v>
      </c>
      <c r="H57" s="939" t="n">
        <v>100948</v>
      </c>
      <c r="I57" s="1017" t="n"/>
      <c r="N57" s="293" t="inlineStr"/>
      <c r="O57" s="192" t="inlineStr"/>
      <c r="P57" s="192" t="inlineStr"/>
      <c r="Q57" s="192" t="inlineStr"/>
      <c r="R57" s="192" t="inlineStr"/>
      <c r="S57" s="192" t="inlineStr"/>
      <c r="T57" s="192" t="inlineStr"/>
      <c r="U57" s="1016">
        <f>I57</f>
        <v/>
      </c>
    </row>
    <row r="58" customFormat="1" s="279">
      <c r="A58" s="118" t="n"/>
      <c r="B58" s="102" t="inlineStr">
        <is>
          <t>Selling and marketing expenses</t>
        </is>
      </c>
      <c r="C58" s="939" t="n"/>
      <c r="D58" s="939" t="n"/>
      <c r="E58" s="939" t="n"/>
      <c r="F58" s="939" t="n"/>
      <c r="G58" s="939" t="n">
        <v>56069</v>
      </c>
      <c r="H58" s="939" t="n">
        <v>64009</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revenue</t>
        </is>
      </c>
      <c r="C84" s="991" t="n"/>
      <c r="D84" s="991" t="n"/>
      <c r="E84" s="991" t="n"/>
      <c r="F84" s="991" t="n"/>
      <c r="G84" s="991" t="n">
        <v>21</v>
      </c>
      <c r="H84" s="991" t="n">
        <v>1213</v>
      </c>
      <c r="I84" s="1018" t="n"/>
      <c r="L84" s="279" t="n"/>
      <c r="M84" s="279" t="n"/>
      <c r="N84" s="301" t="inlineStr"/>
      <c r="O84" s="192" t="inlineStr"/>
      <c r="P84" s="192" t="inlineStr"/>
      <c r="Q84" s="192" t="inlineStr"/>
      <c r="R84" s="192" t="inlineStr"/>
      <c r="S84" s="192" t="inlineStr"/>
      <c r="T84" s="192" t="inlineStr"/>
      <c r="U84" s="1016">
        <f>I84</f>
        <v/>
      </c>
    </row>
    <row r="85" customFormat="1" s="118">
      <c r="B85" s="102" t="inlineStr">
        <is>
          <t>Other income / (cost)</t>
        </is>
      </c>
      <c r="C85" s="991" t="n"/>
      <c r="D85" s="991" t="n"/>
      <c r="E85" s="991" t="n"/>
      <c r="F85" s="991" t="n"/>
      <c r="G85" s="991" t="n">
        <v>8676</v>
      </c>
      <c r="H85" s="991" t="n">
        <v>3682</v>
      </c>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revenue</t>
        </is>
      </c>
      <c r="C98" s="939" t="n"/>
      <c r="D98" s="939" t="n"/>
      <c r="E98" s="939" t="n"/>
      <c r="F98" s="939" t="n"/>
      <c r="G98" s="939" t="n">
        <v>21</v>
      </c>
      <c r="H98" s="939" t="n">
        <v>1213</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Other income / (cost)</t>
        </is>
      </c>
      <c r="C99" s="939" t="n"/>
      <c r="D99" s="939" t="n"/>
      <c r="E99" s="939" t="n"/>
      <c r="F99" s="939" t="n"/>
      <c r="G99" s="939" t="n">
        <v>8676</v>
      </c>
      <c r="H99" s="939" t="n">
        <v>3682</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Other income / (cost)</t>
        </is>
      </c>
      <c r="C124" s="952" t="n"/>
      <c r="D124" s="952" t="n"/>
      <c r="E124" s="952" t="n"/>
      <c r="F124" s="952" t="n"/>
      <c r="G124" s="952" t="n">
        <v>-8676</v>
      </c>
      <c r="H124" s="952" t="n">
        <v>3682</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n"/>
      <c r="D138" s="939" t="n"/>
      <c r="E138" s="939" t="n"/>
      <c r="F138" s="939" t="n"/>
      <c r="G138" s="939" t="n"/>
      <c r="H138" s="939" t="n"/>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127411</v>
      </c>
      <c r="G12" s="1029" t="n">
        <v>188587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-22787</v>
      </c>
      <c r="G13" s="1028" t="n">
        <v>-49179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-26213</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3562</v>
      </c>
      <c r="G16" s="1028" t="n">
        <v>21601</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-45438</v>
      </c>
      <c r="G18" s="1029" t="n">
        <v>-27578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-95761</v>
      </c>
      <c r="G21" s="1028" t="n">
        <v>-140039</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481723</v>
      </c>
      <c r="G22" s="1028" t="n">
        <v>406533</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-443129</v>
      </c>
      <c r="G23" s="1028" t="n">
        <v>-421824</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-57167</v>
      </c>
      <c r="G25" s="1029" t="n">
        <v>-155331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