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NIPPON TRAVEL AGENCY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Current tax receivables</t>
        </is>
      </c>
      <c r="C29" s="103" t="n"/>
      <c r="D29" s="103" t="n"/>
      <c r="E29" s="103" t="n"/>
      <c r="F29" s="103" t="n"/>
      <c r="G29" s="103" t="n">
        <v>6907</v>
      </c>
      <c r="H29" s="103" t="n">
        <v>3797</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entity None Prepayments</t>
        </is>
      </c>
      <c r="C56" s="939" t="n"/>
      <c r="D56" s="939" t="n"/>
      <c r="E56" s="939" t="n"/>
      <c r="F56" s="939" t="n"/>
      <c r="G56" s="939" t="n">
        <v>209651</v>
      </c>
      <c r="H56" s="939" t="n">
        <v>645715</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Parent entity None Related party receivables</t>
        </is>
      </c>
      <c r="C70" s="939" t="n"/>
      <c r="D70" s="939" t="n"/>
      <c r="E70" s="939" t="n"/>
      <c r="F70" s="939" t="n"/>
      <c r="G70" s="939" t="n">
        <v>0</v>
      </c>
      <c r="H70" s="939" t="n">
        <v>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Parent entity None Other receivables</t>
        </is>
      </c>
      <c r="C71" s="939" t="n"/>
      <c r="D71" s="939" t="n"/>
      <c r="E71" s="939" t="n"/>
      <c r="F71" s="939" t="n"/>
      <c r="G71" s="939" t="n">
        <v>23619</v>
      </c>
      <c r="H71" s="939" t="n">
        <v>13289</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 xml:space="preserve"> entity None Deposits</t>
        </is>
      </c>
      <c r="C72" s="939" t="n"/>
      <c r="D72" s="939" t="n"/>
      <c r="E72" s="939" t="n"/>
      <c r="F72" s="939" t="n"/>
      <c r="G72" s="939" t="n">
        <v>760005</v>
      </c>
      <c r="H72" s="939" t="n">
        <v>0</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 xml:space="preserve"> entity None Prepayments</t>
        </is>
      </c>
      <c r="C73" s="939" t="n"/>
      <c r="D73" s="939" t="n"/>
      <c r="E73" s="939" t="n"/>
      <c r="F73" s="939" t="n"/>
      <c r="G73" s="939" t="n">
        <v>209651</v>
      </c>
      <c r="H73" s="939" t="n">
        <v>645715</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 xml:space="preserve"> entity None BSP unpaid</t>
        </is>
      </c>
      <c r="C74" s="939" t="n"/>
      <c r="D74" s="939" t="n"/>
      <c r="E74" s="939" t="n"/>
      <c r="F74" s="939" t="n"/>
      <c r="G74" s="939" t="n">
        <v>9953</v>
      </c>
      <c r="H74" s="939" t="n">
        <v>19210</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 xml:space="preserve"> entity None GST receivables</t>
        </is>
      </c>
      <c r="C75" s="103" t="n"/>
      <c r="D75" s="103" t="n"/>
      <c r="E75" s="103" t="n"/>
      <c r="F75" s="103" t="n"/>
      <c r="G75" s="103" t="n">
        <v>0</v>
      </c>
      <c r="H75" s="103" t="n">
        <v>9710</v>
      </c>
      <c r="I75" s="137" t="n"/>
      <c r="N75" s="105">
        <f>B75</f>
        <v/>
      </c>
      <c r="O75" s="106" t="inlineStr"/>
      <c r="P75" s="106" t="inlineStr"/>
      <c r="Q75" s="106" t="inlineStr"/>
      <c r="R75" s="106" t="inlineStr"/>
      <c r="S75" s="106">
        <f>G75*BS!$B$9</f>
        <v/>
      </c>
      <c r="T75" s="106">
        <f>H75*BS!$B$9</f>
        <v/>
      </c>
      <c r="U75" s="107">
        <f>I75</f>
        <v/>
      </c>
      <c r="V75" s="927" t="n"/>
      <c r="W75" s="927" t="n"/>
    </row>
    <row r="76" customFormat="1" s="79">
      <c r="A76" s="618" t="n"/>
      <c r="B76" s="102" t="inlineStr">
        <is>
          <t>Other current asset *</t>
        </is>
      </c>
      <c r="C76" s="939" t="n"/>
      <c r="D76" s="939" t="n"/>
      <c r="E76" s="939" t="n"/>
      <c r="F76" s="939" t="n"/>
      <c r="G76" s="939" t="n">
        <v>-958327</v>
      </c>
      <c r="H76" s="939" t="n">
        <v>-500539</v>
      </c>
      <c r="I76" s="137" t="n"/>
      <c r="N76" s="105">
        <f>B76</f>
        <v/>
      </c>
      <c r="O76" s="106" t="inlineStr"/>
      <c r="P76" s="106" t="inlineStr"/>
      <c r="Q76" s="106" t="inlineStr"/>
      <c r="R76" s="106" t="inlineStr"/>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Buildings  Year ended 31 December 2022 Additions</t>
        </is>
      </c>
      <c r="C86" s="939" t="n"/>
      <c r="D86" s="939" t="n"/>
      <c r="E86" s="939" t="n"/>
      <c r="F86" s="939" t="n"/>
      <c r="G86" s="939" t="n">
        <v>0</v>
      </c>
      <c r="H86" s="939" t="n">
        <v>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Buildings  Year ended 31 December 2022 Depreciation charge</t>
        </is>
      </c>
      <c r="C87" s="939" t="n"/>
      <c r="D87" s="939" t="n"/>
      <c r="E87" s="939" t="n"/>
      <c r="F87" s="939" t="n"/>
      <c r="G87" s="939" t="n">
        <v>0</v>
      </c>
      <c r="H87" s="939" t="n">
        <v>0</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Buildings  Year ended 31 December 2022 Impairment charge</t>
        </is>
      </c>
      <c r="C88" s="939" t="n"/>
      <c r="D88" s="939" t="n"/>
      <c r="E88" s="939" t="n"/>
      <c r="F88" s="939" t="n"/>
      <c r="G88" s="939" t="n">
        <v>0</v>
      </c>
      <c r="H88" s="939" t="n">
        <v>0</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Buildings  At 31 December 2022 Cost</t>
        </is>
      </c>
      <c r="C89" s="103" t="n"/>
      <c r="D89" s="103" t="n"/>
      <c r="E89" s="103" t="n"/>
      <c r="F89" s="103" t="n"/>
      <c r="G89" s="103" t="n">
        <v>0</v>
      </c>
      <c r="H89" s="103" t="n">
        <v>518307</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Plant and equipment  Year ended 31 December 2022 Additions</t>
        </is>
      </c>
      <c r="C90" s="939" t="n"/>
      <c r="D90" s="939" t="n"/>
      <c r="E90" s="939" t="n"/>
      <c r="F90" s="939" t="n"/>
      <c r="G90" s="939" t="n">
        <v>0</v>
      </c>
      <c r="H90" s="939" t="n">
        <v>48094</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Plant and equipment  Year ended 31 December 2022 Depreciation charge</t>
        </is>
      </c>
      <c r="C91" s="939" t="n"/>
      <c r="D91" s="939" t="n"/>
      <c r="E91" s="939" t="n"/>
      <c r="F91" s="939" t="n"/>
      <c r="G91" s="939" t="n">
        <v>0</v>
      </c>
      <c r="H91" s="939" t="n">
        <v>-2469</v>
      </c>
      <c r="I91" s="947" t="n"/>
      <c r="K91" s="948" t="n"/>
      <c r="N91" s="105">
        <f>B91</f>
        <v/>
      </c>
      <c r="O91" s="106" t="inlineStr"/>
      <c r="P91" s="106" t="inlineStr"/>
      <c r="Q91" s="106" t="inlineStr"/>
      <c r="R91" s="106" t="inlineStr"/>
      <c r="S91" s="106">
        <f>G91*BS!$B$9</f>
        <v/>
      </c>
      <c r="T91" s="106">
        <f>H91*BS!$B$9</f>
        <v/>
      </c>
      <c r="U91" s="946">
        <f>I91</f>
        <v/>
      </c>
      <c r="V91" s="941" t="n"/>
      <c r="W91" s="941" t="n"/>
    </row>
    <row r="92" customFormat="1" s="79">
      <c r="A92" s="618" t="n"/>
      <c r="B92" s="102" t="inlineStr">
        <is>
          <t>Plant and equipment  Year ended 31 December 2022 Impairment charge</t>
        </is>
      </c>
      <c r="C92" s="939" t="n"/>
      <c r="D92" s="939" t="n"/>
      <c r="E92" s="939" t="n"/>
      <c r="F92" s="939" t="n"/>
      <c r="G92" s="939" t="n">
        <v>0</v>
      </c>
      <c r="H92" s="939" t="n">
        <v>-45625</v>
      </c>
      <c r="I92" s="947" t="n"/>
      <c r="K92" s="948" t="n"/>
      <c r="N92" s="105">
        <f>B92</f>
        <v/>
      </c>
      <c r="O92" s="106" t="inlineStr"/>
      <c r="P92" s="106" t="inlineStr"/>
      <c r="Q92" s="106" t="inlineStr"/>
      <c r="R92" s="106" t="inlineStr"/>
      <c r="S92" s="106">
        <f>G92*BS!$B$9</f>
        <v/>
      </c>
      <c r="T92" s="106">
        <f>H92*BS!$B$9</f>
        <v/>
      </c>
      <c r="U92" s="946">
        <f>I92</f>
        <v/>
      </c>
      <c r="V92" s="941" t="n"/>
      <c r="W92" s="941" t="n"/>
    </row>
    <row r="93" customFormat="1" s="79">
      <c r="A93" s="618" t="n"/>
      <c r="B93" s="102" t="inlineStr">
        <is>
          <t>Plant and equipment  At 31 December 2022 Cost</t>
        </is>
      </c>
      <c r="C93" s="939" t="n"/>
      <c r="D93" s="939" t="n"/>
      <c r="E93" s="939" t="n"/>
      <c r="F93" s="939" t="n"/>
      <c r="G93" s="939" t="n">
        <v>0</v>
      </c>
      <c r="H93" s="939" t="n">
        <v>0</v>
      </c>
      <c r="I93" s="947" t="n"/>
      <c r="K93" s="948" t="n"/>
      <c r="N93" s="105">
        <f>B93</f>
        <v/>
      </c>
      <c r="O93" s="106" t="inlineStr"/>
      <c r="P93" s="106" t="inlineStr"/>
      <c r="Q93" s="106" t="inlineStr"/>
      <c r="R93" s="106" t="inlineStr"/>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Buildings  Year ended 31 December 2022 Additions</t>
        </is>
      </c>
      <c r="C100" s="952" t="n"/>
      <c r="D100" s="952" t="n"/>
      <c r="E100" s="952" t="n"/>
      <c r="F100" s="952" t="n"/>
      <c r="G100" s="952" t="n">
        <v>0</v>
      </c>
      <c r="H100" s="952" t="n">
        <v>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Buildings  Year ended 31 December 2022 Depreciation charge</t>
        </is>
      </c>
      <c r="C101" s="952" t="n"/>
      <c r="D101" s="939" t="n"/>
      <c r="E101" s="939" t="n"/>
      <c r="F101" s="939" t="n"/>
      <c r="G101" s="939" t="n">
        <v>0</v>
      </c>
      <c r="H101" s="939" t="n">
        <v>0</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Buildings  Year ended 31 December 2022 Impairment charge</t>
        </is>
      </c>
      <c r="C102" s="952" t="n"/>
      <c r="D102" s="939" t="n"/>
      <c r="E102" s="939" t="n"/>
      <c r="F102" s="939" t="n"/>
      <c r="G102" s="939" t="n">
        <v>0</v>
      </c>
      <c r="H102" s="939" t="n">
        <v>0</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Plant and equipment  Year ended 31 December 2022 Additions</t>
        </is>
      </c>
      <c r="C103" s="103" t="n"/>
      <c r="D103" s="103" t="n"/>
      <c r="E103" s="103" t="n"/>
      <c r="F103" s="103" t="n"/>
      <c r="G103" s="103" t="n">
        <v>0</v>
      </c>
      <c r="H103" s="103" t="n">
        <v>48094</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inlineStr">
        <is>
          <t>Plant and equipment  Year ended 31 December 2022 Depreciation charge</t>
        </is>
      </c>
      <c r="C104" s="952" t="n"/>
      <c r="D104" s="952" t="n"/>
      <c r="E104" s="952" t="n"/>
      <c r="F104" s="952" t="n"/>
      <c r="G104" s="952" t="n">
        <v>0</v>
      </c>
      <c r="H104" s="952" t="n">
        <v>-2469</v>
      </c>
      <c r="I104" s="947" t="n"/>
      <c r="K104" s="948" t="n"/>
      <c r="N104" s="105">
        <f>B104</f>
        <v/>
      </c>
      <c r="O104" s="106" t="inlineStr"/>
      <c r="P104" s="106" t="inlineStr"/>
      <c r="Q104" s="106" t="inlineStr"/>
      <c r="R104" s="106" t="inlineStr"/>
      <c r="S104" s="106">
        <f>G104*BS!$B$9</f>
        <v/>
      </c>
      <c r="T104" s="106">
        <f>H104*BS!$B$9</f>
        <v/>
      </c>
      <c r="U104" s="946">
        <f>I104</f>
        <v/>
      </c>
      <c r="V104" s="941" t="n"/>
      <c r="W104" s="941" t="n"/>
    </row>
    <row r="105" customFormat="1" s="79">
      <c r="A105" s="618" t="n"/>
      <c r="B105" s="102" t="inlineStr">
        <is>
          <t>Plant and equipment  Year ended 31 December 2022 Impairment charge</t>
        </is>
      </c>
      <c r="C105" s="952" t="n"/>
      <c r="D105" s="952" t="n"/>
      <c r="E105" s="952" t="n"/>
      <c r="F105" s="952" t="n"/>
      <c r="G105" s="952" t="n">
        <v>0</v>
      </c>
      <c r="H105" s="952" t="n">
        <v>-45625</v>
      </c>
      <c r="I105" s="947" t="n"/>
      <c r="K105" s="948" t="n"/>
      <c r="N105" s="105">
        <f>B105</f>
        <v/>
      </c>
      <c r="O105" s="106" t="inlineStr"/>
      <c r="P105" s="106" t="inlineStr"/>
      <c r="Q105" s="106" t="inlineStr"/>
      <c r="R105" s="106" t="inlineStr"/>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0</v>
      </c>
      <c r="H165" s="939" t="n">
        <v>0</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00"/>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353533</v>
      </c>
      <c r="H16" s="939" t="n">
        <v>99056</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t="inlineStr">
        <is>
          <t xml:space="preserve"> entity  None Financial liabilities measured at amortised cost</t>
        </is>
      </c>
      <c r="G58" t="n">
        <v>357841</v>
      </c>
      <c r="H58" t="n">
        <v>617711</v>
      </c>
      <c r="N58">
        <f>B58</f>
        <v/>
      </c>
      <c r="O58" t="inlineStr"/>
      <c r="P58" t="inlineStr"/>
      <c r="Q58" t="inlineStr"/>
      <c r="R58" t="inlineStr"/>
      <c r="S58">
        <f>G58*BS!$B$9</f>
        <v/>
      </c>
      <c r="T58">
        <f>H58*BS!$B$9</f>
        <v/>
      </c>
    </row>
    <row r="59">
      <c r="B59" t="inlineStr">
        <is>
          <t xml:space="preserve"> entity  None Non-financial liabilities</t>
        </is>
      </c>
      <c r="G59" t="n">
        <v>2114</v>
      </c>
      <c r="H59" t="n">
        <v>5947</v>
      </c>
      <c r="N59">
        <f>B59</f>
        <v/>
      </c>
      <c r="O59" t="inlineStr"/>
      <c r="P59" t="inlineStr"/>
      <c r="Q59" t="inlineStr"/>
      <c r="R59" t="inlineStr"/>
      <c r="S59">
        <f>G59*BS!$B$9</f>
        <v/>
      </c>
      <c r="T59">
        <f>H59*BS!$B$9</f>
        <v/>
      </c>
    </row>
    <row r="60">
      <c r="B60" t="inlineStr">
        <is>
          <t xml:space="preserve"> entity  None Trade payables</t>
        </is>
      </c>
      <c r="G60" t="n">
        <v>313264</v>
      </c>
      <c r="H60" t="n">
        <v>268850</v>
      </c>
      <c r="N60">
        <f>B60</f>
        <v/>
      </c>
      <c r="O60" t="inlineStr"/>
      <c r="P60" t="inlineStr"/>
      <c r="Q60" t="inlineStr"/>
      <c r="R60" t="inlineStr"/>
      <c r="S60">
        <f>G60*BS!$B$9</f>
        <v/>
      </c>
      <c r="T60">
        <f>H60*BS!$B$9</f>
        <v/>
      </c>
    </row>
    <row r="61">
      <c r="B61" s="102" t="inlineStr">
        <is>
          <t xml:space="preserve"> entity  None Related party payables</t>
        </is>
      </c>
      <c r="C61" s="939" t="n"/>
      <c r="D61" s="939" t="n"/>
      <c r="E61" s="939" t="n"/>
      <c r="F61" s="939" t="n"/>
      <c r="G61" s="939" t="n">
        <v>3230</v>
      </c>
      <c r="H61" s="939" t="n">
        <v>328688</v>
      </c>
      <c r="I61" s="975" t="n"/>
      <c r="J61" s="180" t="n"/>
      <c r="N61" s="976">
        <f>B61</f>
        <v/>
      </c>
      <c r="O61" s="192" t="inlineStr"/>
      <c r="P61" s="192" t="inlineStr"/>
      <c r="Q61" s="192" t="inlineStr"/>
      <c r="R61" s="192" t="inlineStr"/>
      <c r="S61" s="192">
        <f>G61*BS!$B$9</f>
        <v/>
      </c>
      <c r="T61" s="192">
        <f>H61*BS!$B$9</f>
        <v/>
      </c>
      <c r="U61" s="193">
        <f>I58</f>
        <v/>
      </c>
    </row>
    <row r="62">
      <c r="B62" s="102" t="inlineStr">
        <is>
          <t xml:space="preserve"> entity  None GST payable</t>
        </is>
      </c>
      <c r="C62" s="939" t="n"/>
      <c r="D62" s="939" t="n"/>
      <c r="E62" s="939" t="n"/>
      <c r="F62" s="939" t="n"/>
      <c r="G62" s="939" t="n">
        <v>2114</v>
      </c>
      <c r="H62" s="939" t="n">
        <v>5947</v>
      </c>
      <c r="I62" s="975" t="n"/>
      <c r="J62" s="180" t="n"/>
      <c r="N62" s="976">
        <f>B62</f>
        <v/>
      </c>
      <c r="O62" s="192" t="inlineStr"/>
      <c r="P62" s="192" t="inlineStr"/>
      <c r="Q62" s="192" t="inlineStr"/>
      <c r="R62" s="192" t="inlineStr"/>
      <c r="S62" s="192">
        <f>G62*BS!$B$9</f>
        <v/>
      </c>
      <c r="T62" s="192">
        <f>H62*BS!$B$9</f>
        <v/>
      </c>
      <c r="U62" s="193">
        <f>I59</f>
        <v/>
      </c>
    </row>
    <row r="63">
      <c r="B63" s="102" t="inlineStr">
        <is>
          <t xml:space="preserve"> entity  None Other payables</t>
        </is>
      </c>
      <c r="C63" s="939" t="n"/>
      <c r="D63" s="939" t="n"/>
      <c r="E63" s="939" t="n"/>
      <c r="F63" s="939" t="n"/>
      <c r="G63" s="939" t="n">
        <v>41347</v>
      </c>
      <c r="H63" s="939" t="n">
        <v>20173</v>
      </c>
      <c r="I63" s="975" t="n"/>
      <c r="J63" s="180" t="n"/>
      <c r="N63" s="976">
        <f>B63</f>
        <v/>
      </c>
      <c r="O63" s="192" t="inlineStr"/>
      <c r="P63" s="192" t="inlineStr"/>
      <c r="Q63" s="192" t="inlineStr"/>
      <c r="R63" s="192" t="inlineStr"/>
      <c r="S63" s="192">
        <f>G63*BS!$B$9</f>
        <v/>
      </c>
      <c r="T63" s="192">
        <f>H63*BS!$B$9</f>
        <v/>
      </c>
      <c r="U63" s="193">
        <f>I60</f>
        <v/>
      </c>
    </row>
    <row r="64">
      <c r="B64" s="102" t="inlineStr">
        <is>
          <t>Parent entity  None Trade payables</t>
        </is>
      </c>
      <c r="C64" s="103" t="n"/>
      <c r="D64" s="103" t="n"/>
      <c r="E64" s="103" t="n"/>
      <c r="F64" s="103" t="n"/>
      <c r="G64" s="103" t="n">
        <v>306517</v>
      </c>
      <c r="H64" s="103" t="n">
        <v>268850</v>
      </c>
      <c r="I64" s="975" t="n"/>
      <c r="J64" s="180" t="n"/>
      <c r="N64" s="976">
        <f>B64</f>
        <v/>
      </c>
      <c r="O64" s="192" t="inlineStr"/>
      <c r="P64" s="192" t="inlineStr"/>
      <c r="Q64" s="192" t="inlineStr"/>
      <c r="R64" s="192" t="inlineStr"/>
      <c r="S64" s="192">
        <f>G64*BS!$B$9</f>
        <v/>
      </c>
      <c r="T64" s="192">
        <f>H64*BS!$B$9</f>
        <v/>
      </c>
      <c r="U64" s="193">
        <f>I61</f>
        <v/>
      </c>
    </row>
    <row r="65">
      <c r="B65" s="102" t="inlineStr">
        <is>
          <t>Parent entity  None Related party payables</t>
        </is>
      </c>
      <c r="C65" s="939" t="n"/>
      <c r="D65" s="939" t="n"/>
      <c r="E65" s="939" t="n"/>
      <c r="F65" s="939" t="n"/>
      <c r="G65" s="939" t="n">
        <v>3207</v>
      </c>
      <c r="H65" s="939" t="n">
        <v>328688</v>
      </c>
      <c r="I65" s="975" t="n"/>
      <c r="J65" s="180" t="n"/>
      <c r="N65" s="976">
        <f>B65</f>
        <v/>
      </c>
      <c r="O65" s="192" t="inlineStr"/>
      <c r="P65" s="192" t="inlineStr"/>
      <c r="Q65" s="192" t="inlineStr"/>
      <c r="R65" s="192" t="inlineStr"/>
      <c r="S65" s="192">
        <f>G65*BS!$B$9</f>
        <v/>
      </c>
      <c r="T65" s="192">
        <f>H65*BS!$B$9</f>
        <v/>
      </c>
      <c r="U65" s="193">
        <f>I62</f>
        <v/>
      </c>
    </row>
    <row r="66">
      <c r="B66" s="102" t="inlineStr">
        <is>
          <t>Parent entity  None GST payable</t>
        </is>
      </c>
      <c r="C66" s="939" t="n"/>
      <c r="D66" s="939" t="n"/>
      <c r="E66" s="939" t="n"/>
      <c r="F66" s="939" t="n"/>
      <c r="G66" s="939" t="n">
        <v>5753</v>
      </c>
      <c r="H66" s="939" t="n">
        <v>5947</v>
      </c>
      <c r="I66" s="975" t="n"/>
      <c r="J66" s="180" t="n"/>
      <c r="N66" s="976">
        <f>B66</f>
        <v/>
      </c>
      <c r="O66" s="192" t="inlineStr"/>
      <c r="P66" s="192" t="inlineStr"/>
      <c r="Q66" s="192" t="inlineStr"/>
      <c r="R66" s="192" t="inlineStr"/>
      <c r="S66" s="192">
        <f>G66*BS!$B$9</f>
        <v/>
      </c>
      <c r="T66" s="192">
        <f>H66*BS!$B$9</f>
        <v/>
      </c>
      <c r="U66" s="193">
        <f>I63</f>
        <v/>
      </c>
    </row>
    <row r="67" customFormat="1" s="194">
      <c r="B67" s="102" t="inlineStr">
        <is>
          <t>Parent entity  None Other payables</t>
        </is>
      </c>
      <c r="C67" s="939" t="n"/>
      <c r="D67" s="939" t="n"/>
      <c r="E67" s="939" t="n"/>
      <c r="F67" s="939" t="n"/>
      <c r="G67" s="939" t="n">
        <v>23435</v>
      </c>
      <c r="H67" s="939" t="n">
        <v>20173</v>
      </c>
      <c r="I67" s="975" t="n"/>
      <c r="J67" s="180" t="n"/>
      <c r="N67" s="976">
        <f>B67</f>
        <v/>
      </c>
      <c r="O67" s="192" t="inlineStr"/>
      <c r="P67" s="192" t="inlineStr"/>
      <c r="Q67" s="192" t="inlineStr"/>
      <c r="R67" s="192" t="inlineStr"/>
      <c r="S67" s="192">
        <f>G67*BS!$B$9</f>
        <v/>
      </c>
      <c r="T67" s="192">
        <f>H67*BS!$B$9</f>
        <v/>
      </c>
      <c r="U67" s="193">
        <f>I64</f>
        <v/>
      </c>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f>I65</f>
        <v/>
      </c>
    </row>
    <row r="69">
      <c r="B69" s="102" t="n"/>
      <c r="C69" s="939" t="n"/>
      <c r="D69" s="939" t="n"/>
      <c r="E69" s="939" t="n"/>
      <c r="F69" s="939" t="n"/>
      <c r="G69" s="939" t="n"/>
      <c r="H69" s="939" t="n"/>
      <c r="I69" s="975" t="n"/>
      <c r="J69" s="180" t="n"/>
      <c r="N69" s="976" t="inlineStr"/>
      <c r="O69" s="192" t="inlineStr"/>
      <c r="P69" s="192" t="inlineStr"/>
      <c r="Q69" s="192" t="inlineStr"/>
      <c r="R69" s="192" t="inlineStr"/>
      <c r="S69" s="192" t="inlineStr"/>
      <c r="T69" s="192" t="inlineStr"/>
      <c r="U69" s="193">
        <f>I66</f>
        <v/>
      </c>
    </row>
    <row r="70">
      <c r="A70" s="194" t="inlineStr">
        <is>
          <t>K8</t>
        </is>
      </c>
      <c r="B70" s="96" t="inlineStr">
        <is>
          <t xml:space="preserve">Total </t>
        </is>
      </c>
      <c r="C70" s="954">
        <f>SUM(INDIRECT(ADDRESS(MATCH("K7",$A:$A,0)+1,COLUMN(C$13),4)&amp;":"&amp;ADDRESS(MATCH("K8",$A:$A,0)-1,COLUMN(C$13),4)))</f>
        <v/>
      </c>
      <c r="D70" s="954">
        <f>SUM(INDIRECT(ADDRESS(MATCH("K7",$A:$A,0)+1,COLUMN(D$13),4)&amp;":"&amp;ADDRESS(MATCH("K8",$A:$A,0)-1,COLUMN(D$13),4)))</f>
        <v/>
      </c>
      <c r="E70" s="954">
        <f>SUM(INDIRECT(ADDRESS(MATCH("K7",$A:$A,0)+1,COLUMN(E$13),4)&amp;":"&amp;ADDRESS(MATCH("K8",$A:$A,0)-1,COLUMN(E$13),4)))</f>
        <v/>
      </c>
      <c r="F70" s="954">
        <f>SUM(INDIRECT(ADDRESS(MATCH("K7",$A:$A,0)+1,COLUMN(F$13),4)&amp;":"&amp;ADDRESS(MATCH("K8",$A:$A,0)-1,COLUMN(F$13),4)))</f>
        <v/>
      </c>
      <c r="G70" s="954">
        <f>SUM(INDIRECT(ADDRESS(MATCH("K7",$A:$A,0)+1,COLUMN(G$13),4)&amp;":"&amp;ADDRESS(MATCH("K8",$A:$A,0)-1,COLUMN(G$13),4)))</f>
        <v/>
      </c>
      <c r="H70" s="954">
        <f>SUM(INDIRECT(ADDRESS(MATCH("K7",$A:$A,0)+1,COLUMN(H$13),4)&amp;":"&amp;ADDRESS(MATCH("K8",$A:$A,0)-1,COLUMN(H$13),4)))</f>
        <v/>
      </c>
      <c r="I70" s="977" t="n"/>
      <c r="J70" s="196" t="n"/>
      <c r="K70" s="197" t="n"/>
      <c r="L70" s="197" t="n"/>
      <c r="M70" s="197" t="n"/>
      <c r="N70" s="966">
        <f>B70</f>
        <v/>
      </c>
      <c r="O70" s="198">
        <f>C70*BS!$B$9</f>
        <v/>
      </c>
      <c r="P70" s="198">
        <f>D70*BS!$B$9</f>
        <v/>
      </c>
      <c r="Q70" s="198">
        <f>E70*BS!$B$9</f>
        <v/>
      </c>
      <c r="R70" s="198">
        <f>F70*BS!$B$9</f>
        <v/>
      </c>
      <c r="S70" s="198">
        <f>G70*BS!$B$9</f>
        <v/>
      </c>
      <c r="T70" s="198">
        <f>H70*BS!$B$9</f>
        <v/>
      </c>
      <c r="U70" s="193">
        <f>I67</f>
        <v/>
      </c>
      <c r="V70" s="197" t="n"/>
      <c r="W70" s="197" t="n"/>
      <c r="X70" s="197" t="n"/>
      <c r="Y70" s="197" t="n"/>
      <c r="Z70" s="197" t="n"/>
      <c r="AA70" s="197" t="n"/>
      <c r="AB70" s="197" t="n"/>
      <c r="AC70" s="197" t="n"/>
      <c r="AD70" s="197" t="n"/>
      <c r="AE70" s="197" t="n"/>
      <c r="AF70" s="197" t="n"/>
      <c r="AG70" s="197" t="n"/>
      <c r="AH70" s="197" t="n"/>
      <c r="AI70" s="197" t="n"/>
      <c r="AJ70" s="197" t="n"/>
      <c r="AK70" s="197" t="n"/>
      <c r="AL70" s="197" t="n"/>
      <c r="AM70" s="197" t="n"/>
      <c r="AN70" s="197" t="n"/>
      <c r="AO70" s="197" t="n"/>
      <c r="AP70" s="197" t="n"/>
      <c r="AQ70" s="197" t="n"/>
      <c r="AR70" s="197" t="n"/>
      <c r="AS70" s="197" t="n"/>
      <c r="AT70" s="197" t="n"/>
      <c r="AU70" s="197" t="n"/>
      <c r="AV70" s="197" t="n"/>
      <c r="AW70" s="197" t="n"/>
      <c r="AX70" s="197" t="n"/>
      <c r="AY70" s="197" t="n"/>
      <c r="AZ70" s="197" t="n"/>
      <c r="BA70" s="197" t="n"/>
      <c r="BB70" s="197" t="n"/>
      <c r="BC70" s="197" t="n"/>
      <c r="BD70" s="197" t="n"/>
      <c r="BE70" s="197" t="n"/>
      <c r="BF70" s="197" t="n"/>
      <c r="BG70" s="197" t="n"/>
      <c r="BH70" s="197" t="n"/>
      <c r="BI70" s="197" t="n"/>
      <c r="BJ70" s="197" t="n"/>
      <c r="BK70" s="197" t="n"/>
      <c r="BL70" s="197" t="n"/>
      <c r="BM70" s="197" t="n"/>
      <c r="BN70" s="197" t="n"/>
      <c r="BO70" s="197" t="n"/>
      <c r="BP70" s="197" t="n"/>
      <c r="BQ70" s="197" t="n"/>
      <c r="BR70" s="197" t="n"/>
      <c r="BS70" s="197" t="n"/>
      <c r="BT70" s="197" t="n"/>
      <c r="BU70" s="197" t="n"/>
      <c r="BV70" s="197" t="n"/>
      <c r="BW70" s="197" t="n"/>
      <c r="BX70" s="197" t="n"/>
      <c r="BY70" s="197" t="n"/>
      <c r="BZ70" s="197" t="n"/>
      <c r="CA70" s="197" t="n"/>
      <c r="CB70" s="197" t="n"/>
      <c r="CC70" s="197" t="n"/>
      <c r="CD70" s="197" t="n"/>
      <c r="CE70" s="197" t="n"/>
      <c r="CF70" s="197" t="n"/>
      <c r="CG70" s="197" t="n"/>
      <c r="CH70" s="197" t="n"/>
      <c r="CI70" s="197" t="n"/>
      <c r="CJ70" s="197" t="n"/>
      <c r="CK70" s="197" t="n"/>
      <c r="CL70" s="197" t="n"/>
      <c r="CM70" s="197" t="n"/>
      <c r="CN70" s="197" t="n"/>
      <c r="CO70" s="197" t="n"/>
      <c r="CP70" s="197" t="n"/>
      <c r="CQ70" s="197" t="n"/>
      <c r="CR70" s="197" t="n"/>
      <c r="CS70" s="197" t="n"/>
      <c r="CT70" s="197" t="n"/>
      <c r="CU70" s="197" t="n"/>
      <c r="CV70" s="197" t="n"/>
      <c r="CW70" s="197" t="n"/>
      <c r="CX70" s="197" t="n"/>
      <c r="CY70" s="197" t="n"/>
      <c r="CZ70" s="197" t="n"/>
      <c r="DA70" s="197" t="n"/>
      <c r="DB70" s="197" t="n"/>
      <c r="DC70" s="197" t="n"/>
      <c r="DD70" s="197" t="n"/>
      <c r="DE70" s="197" t="n"/>
      <c r="DF70" s="197" t="n"/>
      <c r="DG70" s="197" t="n"/>
      <c r="DH70" s="197" t="n"/>
      <c r="DI70" s="197" t="n"/>
      <c r="DJ70" s="197" t="n"/>
      <c r="DK70" s="197" t="n"/>
      <c r="DL70" s="197" t="n"/>
      <c r="DM70" s="197" t="n"/>
      <c r="DN70" s="197" t="n"/>
      <c r="DO70" s="197" t="n"/>
      <c r="DP70" s="197" t="n"/>
      <c r="DQ70" s="197" t="n"/>
      <c r="DR70" s="197" t="n"/>
      <c r="DS70" s="197" t="n"/>
      <c r="DT70" s="197" t="n"/>
      <c r="DU70" s="197" t="n"/>
      <c r="DV70" s="197" t="n"/>
      <c r="DW70" s="197" t="n"/>
      <c r="DX70" s="197" t="n"/>
      <c r="DY70" s="197" t="n"/>
      <c r="DZ70" s="197" t="n"/>
      <c r="EA70" s="197" t="n"/>
      <c r="EB70" s="197" t="n"/>
      <c r="EC70" s="197" t="n"/>
      <c r="ED70" s="197" t="n"/>
      <c r="EE70" s="197" t="n"/>
      <c r="EF70" s="197" t="n"/>
      <c r="EG70" s="197" t="n"/>
      <c r="EH70" s="197" t="n"/>
      <c r="EI70" s="197" t="n"/>
      <c r="EJ70" s="197" t="n"/>
    </row>
    <row r="71">
      <c r="B71" s="102" t="n"/>
      <c r="C71" s="939" t="n"/>
      <c r="D71" s="939" t="n"/>
      <c r="E71" s="939" t="n"/>
      <c r="F71" s="939" t="n"/>
      <c r="G71" s="939" t="n"/>
      <c r="H71" s="939" t="n"/>
      <c r="I71" s="975" t="n"/>
      <c r="J71" s="180" t="n"/>
      <c r="N71" s="976" t="inlineStr"/>
      <c r="O71" s="192" t="inlineStr"/>
      <c r="P71" s="192" t="inlineStr"/>
      <c r="Q71" s="192" t="inlineStr"/>
      <c r="R71" s="192" t="inlineStr"/>
      <c r="S71" s="192" t="inlineStr"/>
      <c r="T71" s="192" t="inlineStr"/>
      <c r="U71" s="193" t="n"/>
    </row>
    <row r="72">
      <c r="A72" s="171" t="inlineStr">
        <is>
          <t>K9</t>
        </is>
      </c>
      <c r="B72" s="96" t="inlineStr">
        <is>
          <t xml:space="preserve">Accrued Expenses </t>
        </is>
      </c>
      <c r="C72" s="964" t="n"/>
      <c r="D72" s="964" t="n"/>
      <c r="E72" s="964" t="n"/>
      <c r="F72" s="964" t="n"/>
      <c r="G72" s="964" t="n"/>
      <c r="H72" s="964" t="n"/>
      <c r="I72" s="975" t="n"/>
      <c r="J72" s="180" t="n"/>
      <c r="N72" s="966">
        <f>B72</f>
        <v/>
      </c>
      <c r="O72" s="204" t="inlineStr"/>
      <c r="P72" s="204" t="inlineStr"/>
      <c r="Q72" s="204" t="inlineStr"/>
      <c r="R72" s="204" t="inlineStr"/>
      <c r="S72" s="204" t="inlineStr"/>
      <c r="T72" s="204" t="inlineStr"/>
      <c r="U72" s="193" t="n"/>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I70</f>
        <v/>
      </c>
    </row>
    <row r="74" ht="20.25" customHeight="1" s="340">
      <c r="B74" s="102"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I71</f>
        <v/>
      </c>
    </row>
    <row r="75">
      <c r="B75" s="102" t="n"/>
      <c r="C75" s="103" t="n"/>
      <c r="D75" s="103" t="n"/>
      <c r="E75" s="103" t="n"/>
      <c r="F75" s="103" t="n"/>
      <c r="G75" s="103" t="n"/>
      <c r="H75" s="103" t="n"/>
      <c r="I75" s="977" t="n"/>
      <c r="J75" s="180" t="n"/>
      <c r="N75" s="976" t="inlineStr"/>
      <c r="O75" s="192" t="inlineStr"/>
      <c r="P75" s="192" t="inlineStr"/>
      <c r="Q75" s="192" t="inlineStr"/>
      <c r="R75" s="192" t="inlineStr"/>
      <c r="S75" s="192" t="inlineStr"/>
      <c r="T75" s="192" t="inlineStr"/>
      <c r="U75" s="193">
        <f>I72</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I73</f>
        <v/>
      </c>
    </row>
    <row r="77">
      <c r="B77" s="208"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I74</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I75</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I76</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I77</f>
        <v/>
      </c>
    </row>
    <row r="81" customFormat="1" s="194">
      <c r="B81" s="102" t="n"/>
      <c r="C81" s="939" t="n"/>
      <c r="D81" s="939" t="n"/>
      <c r="E81" s="939" t="n"/>
      <c r="F81" s="939" t="n"/>
      <c r="G81" s="939" t="n"/>
      <c r="H81" s="939" t="n"/>
      <c r="I81" s="977" t="n"/>
      <c r="J81" s="180" t="n"/>
      <c r="N81" s="976" t="inlineStr"/>
      <c r="O81" s="192" t="inlineStr"/>
      <c r="P81" s="192" t="inlineStr"/>
      <c r="Q81" s="192" t="inlineStr"/>
      <c r="R81" s="192" t="inlineStr"/>
      <c r="S81" s="192" t="inlineStr"/>
      <c r="T81" s="192" t="inlineStr"/>
      <c r="U81" s="193">
        <f>I78</f>
        <v/>
      </c>
    </row>
    <row r="82">
      <c r="B82" s="102" t="n"/>
      <c r="C82" s="939" t="n"/>
      <c r="D82" s="939" t="n"/>
      <c r="E82" s="939" t="n"/>
      <c r="F82" s="939" t="n"/>
      <c r="G82" s="939" t="n"/>
      <c r="H82" s="939" t="n"/>
      <c r="I82" s="977" t="n"/>
      <c r="J82" s="180" t="n"/>
      <c r="N82" s="976" t="inlineStr"/>
      <c r="O82" s="192" t="inlineStr"/>
      <c r="P82" s="192" t="inlineStr"/>
      <c r="Q82" s="192" t="inlineStr"/>
      <c r="R82" s="192" t="inlineStr"/>
      <c r="S82" s="192" t="inlineStr"/>
      <c r="T82" s="192" t="inlineStr"/>
      <c r="U82" s="193">
        <f>I79</f>
        <v/>
      </c>
    </row>
    <row r="83" customFormat="1" s="194">
      <c r="B83" s="102" t="n"/>
      <c r="C83" s="939" t="n"/>
      <c r="D83" s="939" t="n"/>
      <c r="E83" s="939" t="n"/>
      <c r="F83" s="939" t="n"/>
      <c r="G83" s="939" t="n"/>
      <c r="H83" s="939" t="n"/>
      <c r="I83" s="977" t="n"/>
      <c r="J83" s="180" t="n"/>
      <c r="N83" s="976" t="inlineStr"/>
      <c r="O83" s="192" t="inlineStr"/>
      <c r="P83" s="192" t="inlineStr"/>
      <c r="Q83" s="192" t="inlineStr"/>
      <c r="R83" s="192" t="inlineStr"/>
      <c r="S83" s="192" t="inlineStr"/>
      <c r="T83" s="192" t="inlineStr"/>
      <c r="U83" s="193">
        <f>I80</f>
        <v/>
      </c>
    </row>
    <row r="84" customFormat="1" s="194">
      <c r="A84" s="194" t="inlineStr">
        <is>
          <t>K10</t>
        </is>
      </c>
      <c r="B84" s="96" t="inlineStr">
        <is>
          <t xml:space="preserve">Total </t>
        </is>
      </c>
      <c r="C84" s="954">
        <f>SUM(INDIRECT(ADDRESS(MATCH("K9",$A:$A,0)+1,COLUMN(C$13),4)&amp;":"&amp;ADDRESS(MATCH("K10",$A:$A,0)-1,COLUMN(C$13),4)))</f>
        <v/>
      </c>
      <c r="D84" s="954">
        <f>SUM(INDIRECT(ADDRESS(MATCH("K9",$A:$A,0)+1,COLUMN(D$13),4)&amp;":"&amp;ADDRESS(MATCH("K10",$A:$A,0)-1,COLUMN(D$13),4)))</f>
        <v/>
      </c>
      <c r="E84" s="954">
        <f>SUM(INDIRECT(ADDRESS(MATCH("K9",$A:$A,0)+1,COLUMN(E$13),4)&amp;":"&amp;ADDRESS(MATCH("K10",$A:$A,0)-1,COLUMN(E$13),4)))</f>
        <v/>
      </c>
      <c r="F84" s="954">
        <f>SUM(INDIRECT(ADDRESS(MATCH("K9",$A:$A,0)+1,COLUMN(F$13),4)&amp;":"&amp;ADDRESS(MATCH("K10",$A:$A,0)-1,COLUMN(F$13),4)))</f>
        <v/>
      </c>
      <c r="G84" s="954">
        <f>SUM(INDIRECT(ADDRESS(MATCH("K9",$A:$A,0)+1,COLUMN(G$13),4)&amp;":"&amp;ADDRESS(MATCH("K10",$A:$A,0)-1,COLUMN(G$13),4)))</f>
        <v/>
      </c>
      <c r="H84" s="954">
        <f>SUM(INDIRECT(ADDRESS(MATCH("K9",$A:$A,0)+1,COLUMN(H$13),4)&amp;":"&amp;ADDRESS(MATCH("K10",$A:$A,0)-1,COLUMN(H$13),4)))</f>
        <v/>
      </c>
      <c r="I84" s="977" t="n"/>
      <c r="J84" s="196" t="n"/>
      <c r="K84" s="197" t="n"/>
      <c r="L84" s="197" t="n"/>
      <c r="M84" s="197" t="n"/>
      <c r="N84" s="966">
        <f>B84</f>
        <v/>
      </c>
      <c r="O84" s="198">
        <f>C84*BS!$B$9</f>
        <v/>
      </c>
      <c r="P84" s="198">
        <f>D84*BS!$B$9</f>
        <v/>
      </c>
      <c r="Q84" s="198">
        <f>E84*BS!$B$9</f>
        <v/>
      </c>
      <c r="R84" s="198">
        <f>F84*BS!$B$9</f>
        <v/>
      </c>
      <c r="S84" s="198">
        <f>G84*BS!$B$9</f>
        <v/>
      </c>
      <c r="T84" s="198">
        <f>H84*BS!$B$9</f>
        <v/>
      </c>
      <c r="U84" s="193">
        <f>I81</f>
        <v/>
      </c>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8" t="n"/>
      <c r="D85" s="938" t="n"/>
      <c r="E85" s="938" t="n"/>
      <c r="F85" s="938" t="n"/>
      <c r="G85" s="938" t="n"/>
      <c r="H85" s="938" t="n"/>
      <c r="I85" s="977" t="n"/>
      <c r="J85" s="180" t="n"/>
      <c r="N85" s="976" t="inlineStr"/>
      <c r="O85" s="192" t="inlineStr"/>
      <c r="P85" s="192" t="inlineStr"/>
      <c r="Q85" s="192" t="inlineStr"/>
      <c r="R85" s="192" t="inlineStr"/>
      <c r="S85" s="192" t="inlineStr"/>
      <c r="T85" s="192" t="inlineStr"/>
      <c r="U85" s="193" t="n"/>
    </row>
    <row r="86">
      <c r="A86" s="194" t="inlineStr">
        <is>
          <t>K11</t>
        </is>
      </c>
      <c r="B86" s="96" t="inlineStr">
        <is>
          <t xml:space="preserve">Tax Payable </t>
        </is>
      </c>
      <c r="C86" s="158" t="n"/>
      <c r="D86" s="158" t="n"/>
      <c r="E86" s="158" t="n"/>
      <c r="F86" s="158" t="n"/>
      <c r="G86" s="158" t="n"/>
      <c r="H86" s="158" t="n"/>
      <c r="I86" s="978" t="n"/>
      <c r="J86" s="196" t="n"/>
      <c r="K86" s="197" t="n"/>
      <c r="L86" s="197" t="n"/>
      <c r="M86" s="197" t="n"/>
      <c r="N86" s="966">
        <f>B86</f>
        <v/>
      </c>
      <c r="O86" s="198" t="inlineStr"/>
      <c r="P86" s="198" t="inlineStr"/>
      <c r="Q86" s="198" t="inlineStr"/>
      <c r="R86" s="198" t="inlineStr"/>
      <c r="S86" s="198" t="inlineStr"/>
      <c r="T86" s="198" t="inlineStr"/>
      <c r="U86" s="193">
        <f>I83</f>
        <v/>
      </c>
      <c r="V86" s="197" t="n"/>
      <c r="W86" s="197" t="n"/>
      <c r="X86" s="197" t="n"/>
      <c r="Y86" s="197" t="n"/>
      <c r="Z86" s="197" t="n"/>
      <c r="AA86" s="197" t="n"/>
      <c r="AB86" s="197" t="n"/>
      <c r="AC86" s="197" t="n"/>
      <c r="AD86" s="197" t="n"/>
      <c r="AE86" s="197" t="n"/>
      <c r="AF86" s="197" t="n"/>
      <c r="AG86" s="197" t="n"/>
      <c r="AH86" s="197" t="n"/>
      <c r="AI86" s="197" t="n"/>
      <c r="AJ86" s="197" t="n"/>
      <c r="AK86" s="197" t="n"/>
      <c r="AL86" s="197" t="n"/>
      <c r="AM86" s="197" t="n"/>
      <c r="AN86" s="197" t="n"/>
      <c r="AO86" s="197" t="n"/>
      <c r="AP86" s="197" t="n"/>
      <c r="AQ86" s="197" t="n"/>
      <c r="AR86" s="197" t="n"/>
      <c r="AS86" s="197" t="n"/>
      <c r="AT86" s="197" t="n"/>
      <c r="AU86" s="197" t="n"/>
      <c r="AV86" s="197" t="n"/>
      <c r="AW86" s="197" t="n"/>
      <c r="AX86" s="197" t="n"/>
      <c r="AY86" s="197" t="n"/>
      <c r="AZ86" s="197" t="n"/>
      <c r="BA86" s="197" t="n"/>
      <c r="BB86" s="197" t="n"/>
      <c r="BC86" s="197" t="n"/>
      <c r="BD86" s="197" t="n"/>
      <c r="BE86" s="197" t="n"/>
      <c r="BF86" s="197" t="n"/>
      <c r="BG86" s="197" t="n"/>
      <c r="BH86" s="197" t="n"/>
      <c r="BI86" s="197" t="n"/>
      <c r="BJ86" s="197" t="n"/>
      <c r="BK86" s="197" t="n"/>
      <c r="BL86" s="197" t="n"/>
      <c r="BM86" s="197" t="n"/>
      <c r="BN86" s="197" t="n"/>
      <c r="BO86" s="197" t="n"/>
      <c r="BP86" s="197" t="n"/>
      <c r="BQ86" s="197" t="n"/>
      <c r="BR86" s="197" t="n"/>
      <c r="BS86" s="197" t="n"/>
      <c r="BT86" s="197" t="n"/>
      <c r="BU86" s="197" t="n"/>
      <c r="BV86" s="197" t="n"/>
      <c r="BW86" s="197" t="n"/>
      <c r="BX86" s="197" t="n"/>
      <c r="BY86" s="197" t="n"/>
      <c r="BZ86" s="197" t="n"/>
      <c r="CA86" s="197" t="n"/>
      <c r="CB86" s="197" t="n"/>
      <c r="CC86" s="197" t="n"/>
      <c r="CD86" s="197" t="n"/>
      <c r="CE86" s="197" t="n"/>
      <c r="CF86" s="197" t="n"/>
      <c r="CG86" s="197" t="n"/>
      <c r="CH86" s="197" t="n"/>
      <c r="CI86" s="197" t="n"/>
      <c r="CJ86" s="197" t="n"/>
      <c r="CK86" s="197" t="n"/>
      <c r="CL86" s="197" t="n"/>
      <c r="CM86" s="197" t="n"/>
      <c r="CN86" s="197" t="n"/>
      <c r="CO86" s="197" t="n"/>
      <c r="CP86" s="197" t="n"/>
      <c r="CQ86" s="197" t="n"/>
      <c r="CR86" s="197" t="n"/>
      <c r="CS86" s="197" t="n"/>
      <c r="CT86" s="197" t="n"/>
      <c r="CU86" s="197" t="n"/>
      <c r="CV86" s="197" t="n"/>
      <c r="CW86" s="197" t="n"/>
      <c r="CX86" s="197" t="n"/>
      <c r="CY86" s="197" t="n"/>
      <c r="CZ86" s="197" t="n"/>
      <c r="DA86" s="197" t="n"/>
      <c r="DB86" s="197" t="n"/>
      <c r="DC86" s="197" t="n"/>
      <c r="DD86" s="197" t="n"/>
      <c r="DE86" s="197" t="n"/>
      <c r="DF86" s="197" t="n"/>
      <c r="DG86" s="197" t="n"/>
      <c r="DH86" s="197" t="n"/>
      <c r="DI86" s="197" t="n"/>
      <c r="DJ86" s="197" t="n"/>
      <c r="DK86" s="197" t="n"/>
      <c r="DL86" s="197" t="n"/>
      <c r="DM86" s="197" t="n"/>
      <c r="DN86" s="197" t="n"/>
      <c r="DO86" s="197" t="n"/>
      <c r="DP86" s="197" t="n"/>
      <c r="DQ86" s="197" t="n"/>
      <c r="DR86" s="197" t="n"/>
      <c r="DS86" s="197" t="n"/>
      <c r="DT86" s="197" t="n"/>
      <c r="DU86" s="197" t="n"/>
      <c r="DV86" s="197" t="n"/>
      <c r="DW86" s="197" t="n"/>
      <c r="DX86" s="197" t="n"/>
      <c r="DY86" s="197" t="n"/>
      <c r="DZ86" s="197" t="n"/>
      <c r="EA86" s="197" t="n"/>
      <c r="EB86" s="197" t="n"/>
      <c r="EC86" s="197" t="n"/>
      <c r="ED86" s="197" t="n"/>
      <c r="EE86" s="197" t="n"/>
      <c r="EF86" s="197" t="n"/>
      <c r="EG86" s="197" t="n"/>
      <c r="EH86" s="197" t="n"/>
      <c r="EI86" s="197" t="n"/>
      <c r="EJ86" s="197" t="n"/>
    </row>
    <row r="87">
      <c r="B87" t="inlineStr">
        <is>
          <t xml:space="preserve"> entity  None Trade payables</t>
        </is>
      </c>
      <c r="G87" t="n">
        <v>313264</v>
      </c>
      <c r="H87" t="n">
        <v>268850</v>
      </c>
      <c r="N87">
        <f>B87</f>
        <v/>
      </c>
      <c r="O87" t="inlineStr"/>
      <c r="P87" t="inlineStr"/>
      <c r="Q87" t="inlineStr"/>
      <c r="R87" t="inlineStr"/>
      <c r="S87">
        <f>G87*BS!$B$9</f>
        <v/>
      </c>
      <c r="T87">
        <f>H87*BS!$B$9</f>
        <v/>
      </c>
    </row>
    <row r="88">
      <c r="B88" t="inlineStr">
        <is>
          <t xml:space="preserve"> entity  None Related party payables</t>
        </is>
      </c>
      <c r="G88" t="n">
        <v>3230</v>
      </c>
      <c r="H88" t="n">
        <v>328688</v>
      </c>
      <c r="N88">
        <f>B88</f>
        <v/>
      </c>
      <c r="O88" t="inlineStr"/>
      <c r="P88" t="inlineStr"/>
      <c r="Q88" t="inlineStr"/>
      <c r="R88" t="inlineStr"/>
      <c r="S88">
        <f>G88*BS!$B$9</f>
        <v/>
      </c>
      <c r="T88">
        <f>H88*BS!$B$9</f>
        <v/>
      </c>
    </row>
    <row r="89">
      <c r="B89" t="inlineStr">
        <is>
          <t xml:space="preserve"> entity  None GST payable</t>
        </is>
      </c>
      <c r="G89" t="n">
        <v>2114</v>
      </c>
      <c r="H89" t="n">
        <v>5947</v>
      </c>
      <c r="N89">
        <f>B89</f>
        <v/>
      </c>
      <c r="O89" t="inlineStr"/>
      <c r="P89" t="inlineStr"/>
      <c r="Q89" t="inlineStr"/>
      <c r="R89" t="inlineStr"/>
      <c r="S89">
        <f>G89*BS!$B$9</f>
        <v/>
      </c>
      <c r="T89">
        <f>H89*BS!$B$9</f>
        <v/>
      </c>
    </row>
    <row r="90">
      <c r="B90" t="inlineStr">
        <is>
          <t>Parent entity  None Trade payables</t>
        </is>
      </c>
      <c r="G90" t="n">
        <v>306517</v>
      </c>
      <c r="H90" t="n">
        <v>268850</v>
      </c>
      <c r="N90">
        <f>B90</f>
        <v/>
      </c>
      <c r="O90" t="inlineStr"/>
      <c r="P90" t="inlineStr"/>
      <c r="Q90" t="inlineStr"/>
      <c r="R90" t="inlineStr"/>
      <c r="S90">
        <f>G90*BS!$B$9</f>
        <v/>
      </c>
      <c r="T90">
        <f>H90*BS!$B$9</f>
        <v/>
      </c>
    </row>
    <row r="91">
      <c r="B91" t="inlineStr">
        <is>
          <t>Parent entity  None Related party payables</t>
        </is>
      </c>
      <c r="G91" t="n">
        <v>3207</v>
      </c>
      <c r="H91" t="n">
        <v>328688</v>
      </c>
      <c r="N91">
        <f>B91</f>
        <v/>
      </c>
      <c r="O91" t="inlineStr"/>
      <c r="P91" t="inlineStr"/>
      <c r="Q91" t="inlineStr"/>
      <c r="R91" t="inlineStr"/>
      <c r="S91">
        <f>G91*BS!$B$9</f>
        <v/>
      </c>
      <c r="T91">
        <f>H91*BS!$B$9</f>
        <v/>
      </c>
    </row>
    <row r="92">
      <c r="B92" t="inlineStr">
        <is>
          <t>Parent entity  None GST payable</t>
        </is>
      </c>
      <c r="G92" t="n">
        <v>5753</v>
      </c>
      <c r="H92" t="n">
        <v>5947</v>
      </c>
      <c r="N92">
        <f>B92</f>
        <v/>
      </c>
      <c r="O92" t="inlineStr"/>
      <c r="P92" t="inlineStr"/>
      <c r="Q92" t="inlineStr"/>
      <c r="R92" t="inlineStr"/>
      <c r="S92">
        <f>G92*BS!$B$9</f>
        <v/>
      </c>
      <c r="T92">
        <f>H92*BS!$B$9</f>
        <v/>
      </c>
    </row>
    <row r="93" ht="15.75" customHeight="1" s="340">
      <c r="B93" s="102" t="n"/>
      <c r="C93" s="103" t="n"/>
      <c r="D93" s="103" t="n"/>
      <c r="E93" s="103" t="n"/>
      <c r="F93" s="103" t="n"/>
      <c r="G93" s="103" t="n"/>
      <c r="H93" s="103" t="n"/>
      <c r="I93" s="978" t="n"/>
      <c r="J93" s="196" t="n"/>
      <c r="K93" s="197" t="n"/>
      <c r="L93" s="197" t="n"/>
      <c r="M93" s="197" t="n"/>
      <c r="N93" s="966" t="inlineStr"/>
      <c r="O93" s="198" t="inlineStr"/>
      <c r="P93" s="198" t="inlineStr"/>
      <c r="Q93" s="198" t="inlineStr"/>
      <c r="R93" s="198" t="inlineStr"/>
      <c r="S93" s="198" t="inlineStr"/>
      <c r="T93" s="198" t="inlineStr"/>
      <c r="U93" s="193" t="n"/>
      <c r="V93" s="197" t="n"/>
      <c r="W93" s="197" t="n"/>
      <c r="X93" s="197" t="n"/>
      <c r="Y93" s="197" t="n"/>
      <c r="Z93" s="197" t="n"/>
      <c r="AA93" s="197" t="n"/>
      <c r="AB93" s="197" t="n"/>
      <c r="AC93" s="197" t="n"/>
      <c r="AD93" s="197" t="n"/>
      <c r="AE93" s="197" t="n"/>
      <c r="AF93" s="197" t="n"/>
      <c r="AG93" s="197" t="n"/>
      <c r="AH93" s="197" t="n"/>
      <c r="AI93" s="197" t="n"/>
      <c r="AJ93" s="197" t="n"/>
      <c r="AK93" s="197" t="n"/>
      <c r="AL93" s="197" t="n"/>
      <c r="AM93" s="197" t="n"/>
      <c r="AN93" s="197" t="n"/>
      <c r="AO93" s="197" t="n"/>
      <c r="AP93" s="197" t="n"/>
      <c r="AQ93" s="197" t="n"/>
      <c r="AR93" s="197" t="n"/>
      <c r="AS93" s="197" t="n"/>
      <c r="AT93" s="197" t="n"/>
      <c r="AU93" s="197" t="n"/>
      <c r="AV93" s="197" t="n"/>
      <c r="AW93" s="197" t="n"/>
      <c r="AX93" s="197" t="n"/>
      <c r="AY93" s="197" t="n"/>
      <c r="AZ93" s="197" t="n"/>
      <c r="BA93" s="197" t="n"/>
      <c r="BB93" s="197" t="n"/>
      <c r="BC93" s="197" t="n"/>
      <c r="BD93" s="197" t="n"/>
      <c r="BE93" s="197" t="n"/>
      <c r="BF93" s="197" t="n"/>
      <c r="BG93" s="197" t="n"/>
      <c r="BH93" s="197" t="n"/>
      <c r="BI93" s="197" t="n"/>
      <c r="BJ93" s="197" t="n"/>
      <c r="BK93" s="197" t="n"/>
      <c r="BL93" s="197" t="n"/>
      <c r="BM93" s="197" t="n"/>
      <c r="BN93" s="197" t="n"/>
      <c r="BO93" s="197" t="n"/>
      <c r="BP93" s="197" t="n"/>
      <c r="BQ93" s="197" t="n"/>
      <c r="BR93" s="197" t="n"/>
      <c r="BS93" s="197" t="n"/>
      <c r="BT93" s="197" t="n"/>
      <c r="BU93" s="197" t="n"/>
      <c r="BV93" s="197" t="n"/>
      <c r="BW93" s="197" t="n"/>
      <c r="BX93" s="197" t="n"/>
      <c r="BY93" s="197" t="n"/>
      <c r="BZ93" s="197" t="n"/>
      <c r="CA93" s="197" t="n"/>
      <c r="CB93" s="197" t="n"/>
      <c r="CC93" s="197" t="n"/>
      <c r="CD93" s="197" t="n"/>
      <c r="CE93" s="197" t="n"/>
      <c r="CF93" s="197" t="n"/>
      <c r="CG93" s="197" t="n"/>
      <c r="CH93" s="197" t="n"/>
      <c r="CI93" s="197" t="n"/>
      <c r="CJ93" s="197" t="n"/>
      <c r="CK93" s="197" t="n"/>
      <c r="CL93" s="197" t="n"/>
      <c r="CM93" s="197" t="n"/>
      <c r="CN93" s="197" t="n"/>
      <c r="CO93" s="197" t="n"/>
      <c r="CP93" s="197" t="n"/>
      <c r="CQ93" s="197" t="n"/>
      <c r="CR93" s="197" t="n"/>
      <c r="CS93" s="197" t="n"/>
      <c r="CT93" s="197" t="n"/>
      <c r="CU93" s="197" t="n"/>
      <c r="CV93" s="197" t="n"/>
      <c r="CW93" s="197" t="n"/>
      <c r="CX93" s="197" t="n"/>
      <c r="CY93" s="197" t="n"/>
      <c r="CZ93" s="197" t="n"/>
      <c r="DA93" s="197" t="n"/>
      <c r="DB93" s="197" t="n"/>
      <c r="DC93" s="197" t="n"/>
      <c r="DD93" s="197" t="n"/>
      <c r="DE93" s="197" t="n"/>
      <c r="DF93" s="197" t="n"/>
      <c r="DG93" s="197" t="n"/>
      <c r="DH93" s="197" t="n"/>
      <c r="DI93" s="197" t="n"/>
      <c r="DJ93" s="197" t="n"/>
      <c r="DK93" s="197" t="n"/>
      <c r="DL93" s="197" t="n"/>
      <c r="DM93" s="197" t="n"/>
      <c r="DN93" s="197" t="n"/>
      <c r="DO93" s="197" t="n"/>
      <c r="DP93" s="197" t="n"/>
      <c r="DQ93" s="197" t="n"/>
      <c r="DR93" s="197" t="n"/>
      <c r="DS93" s="197" t="n"/>
      <c r="DT93" s="197" t="n"/>
      <c r="DU93" s="197" t="n"/>
      <c r="DV93" s="197" t="n"/>
      <c r="DW93" s="197" t="n"/>
      <c r="DX93" s="197" t="n"/>
      <c r="DY93" s="197" t="n"/>
      <c r="DZ93" s="197" t="n"/>
      <c r="EA93" s="197" t="n"/>
      <c r="EB93" s="197" t="n"/>
      <c r="EC93" s="197" t="n"/>
      <c r="ED93" s="197" t="n"/>
      <c r="EE93" s="197" t="n"/>
      <c r="EF93" s="197" t="n"/>
      <c r="EG93" s="197" t="n"/>
      <c r="EH93" s="197" t="n"/>
      <c r="EI93" s="197" t="n"/>
      <c r="EJ93" s="197" t="n"/>
    </row>
    <row r="94">
      <c r="B94" s="102" t="n"/>
      <c r="C94" s="939" t="n"/>
      <c r="D94" s="939" t="n"/>
      <c r="E94" s="939" t="n"/>
      <c r="F94" s="939" t="n"/>
      <c r="G94" s="939" t="n"/>
      <c r="H94" s="939" t="n"/>
      <c r="I94" s="978" t="n"/>
      <c r="J94" s="196" t="n"/>
      <c r="K94" s="197" t="n"/>
      <c r="L94" s="197" t="n"/>
      <c r="M94" s="197" t="n"/>
      <c r="N94" s="966" t="inlineStr"/>
      <c r="O94" s="198" t="inlineStr"/>
      <c r="P94" s="198" t="inlineStr"/>
      <c r="Q94" s="198" t="inlineStr"/>
      <c r="R94" s="198" t="inlineStr"/>
      <c r="S94" s="198" t="inlineStr"/>
      <c r="T94" s="198" t="inlineStr"/>
      <c r="U94" s="193" t="n"/>
      <c r="V94" s="197" t="n"/>
      <c r="W94" s="197" t="n"/>
      <c r="X94" s="197" t="n"/>
      <c r="Y94" s="197" t="n"/>
      <c r="Z94" s="197" t="n"/>
      <c r="AA94" s="197" t="n"/>
      <c r="AB94" s="197" t="n"/>
      <c r="AC94" s="197" t="n"/>
      <c r="AD94" s="197" t="n"/>
      <c r="AE94" s="197" t="n"/>
      <c r="AF94" s="197" t="n"/>
      <c r="AG94" s="197" t="n"/>
      <c r="AH94" s="197" t="n"/>
      <c r="AI94" s="197" t="n"/>
      <c r="AJ94" s="197" t="n"/>
      <c r="AK94" s="197" t="n"/>
      <c r="AL94" s="197" t="n"/>
      <c r="AM94" s="197" t="n"/>
      <c r="AN94" s="197" t="n"/>
      <c r="AO94" s="197" t="n"/>
      <c r="AP94" s="197" t="n"/>
      <c r="AQ94" s="197" t="n"/>
      <c r="AR94" s="197" t="n"/>
      <c r="AS94" s="197" t="n"/>
      <c r="AT94" s="197" t="n"/>
      <c r="AU94" s="197" t="n"/>
      <c r="AV94" s="197" t="n"/>
      <c r="AW94" s="197" t="n"/>
      <c r="AX94" s="197" t="n"/>
      <c r="AY94" s="197" t="n"/>
      <c r="AZ94" s="197" t="n"/>
      <c r="BA94" s="197" t="n"/>
      <c r="BB94" s="197" t="n"/>
      <c r="BC94" s="197" t="n"/>
      <c r="BD94" s="197" t="n"/>
      <c r="BE94" s="197" t="n"/>
      <c r="BF94" s="197" t="n"/>
      <c r="BG94" s="197" t="n"/>
      <c r="BH94" s="197" t="n"/>
      <c r="BI94" s="197" t="n"/>
      <c r="BJ94" s="197" t="n"/>
      <c r="BK94" s="197" t="n"/>
      <c r="BL94" s="197" t="n"/>
      <c r="BM94" s="197" t="n"/>
      <c r="BN94" s="197" t="n"/>
      <c r="BO94" s="197" t="n"/>
      <c r="BP94" s="197" t="n"/>
      <c r="BQ94" s="197" t="n"/>
      <c r="BR94" s="197" t="n"/>
      <c r="BS94" s="197" t="n"/>
      <c r="BT94" s="197" t="n"/>
      <c r="BU94" s="197" t="n"/>
      <c r="BV94" s="197" t="n"/>
      <c r="BW94" s="197" t="n"/>
      <c r="BX94" s="197" t="n"/>
      <c r="BY94" s="197" t="n"/>
      <c r="BZ94" s="197" t="n"/>
      <c r="CA94" s="197" t="n"/>
      <c r="CB94" s="197" t="n"/>
      <c r="CC94" s="197" t="n"/>
      <c r="CD94" s="197" t="n"/>
      <c r="CE94" s="197" t="n"/>
      <c r="CF94" s="197" t="n"/>
      <c r="CG94" s="197" t="n"/>
      <c r="CH94" s="197" t="n"/>
      <c r="CI94" s="197" t="n"/>
      <c r="CJ94" s="197" t="n"/>
      <c r="CK94" s="197" t="n"/>
      <c r="CL94" s="197" t="n"/>
      <c r="CM94" s="197" t="n"/>
      <c r="CN94" s="197" t="n"/>
      <c r="CO94" s="197" t="n"/>
      <c r="CP94" s="197" t="n"/>
      <c r="CQ94" s="197" t="n"/>
      <c r="CR94" s="197" t="n"/>
      <c r="CS94" s="197" t="n"/>
      <c r="CT94" s="197" t="n"/>
      <c r="CU94" s="197" t="n"/>
      <c r="CV94" s="197" t="n"/>
      <c r="CW94" s="197" t="n"/>
      <c r="CX94" s="197" t="n"/>
      <c r="CY94" s="197" t="n"/>
      <c r="CZ94" s="197" t="n"/>
      <c r="DA94" s="197" t="n"/>
      <c r="DB94" s="197" t="n"/>
      <c r="DC94" s="197" t="n"/>
      <c r="DD94" s="197" t="n"/>
      <c r="DE94" s="197" t="n"/>
      <c r="DF94" s="197" t="n"/>
      <c r="DG94" s="197" t="n"/>
      <c r="DH94" s="197" t="n"/>
      <c r="DI94" s="197" t="n"/>
      <c r="DJ94" s="197" t="n"/>
      <c r="DK94" s="197" t="n"/>
      <c r="DL94" s="197" t="n"/>
      <c r="DM94" s="197" t="n"/>
      <c r="DN94" s="197" t="n"/>
      <c r="DO94" s="197" t="n"/>
      <c r="DP94" s="197" t="n"/>
      <c r="DQ94" s="197" t="n"/>
      <c r="DR94" s="197" t="n"/>
      <c r="DS94" s="197" t="n"/>
      <c r="DT94" s="197" t="n"/>
      <c r="DU94" s="197" t="n"/>
      <c r="DV94" s="197" t="n"/>
      <c r="DW94" s="197" t="n"/>
      <c r="DX94" s="197" t="n"/>
      <c r="DY94" s="197" t="n"/>
      <c r="DZ94" s="197" t="n"/>
      <c r="EA94" s="197" t="n"/>
      <c r="EB94" s="197" t="n"/>
      <c r="EC94" s="197" t="n"/>
      <c r="ED94" s="197" t="n"/>
      <c r="EE94" s="197" t="n"/>
      <c r="EF94" s="197" t="n"/>
      <c r="EG94" s="197" t="n"/>
      <c r="EH94" s="197" t="n"/>
      <c r="EI94" s="197" t="n"/>
      <c r="EJ94" s="197" t="n"/>
    </row>
    <row r="95">
      <c r="A95" s="171" t="inlineStr">
        <is>
          <t>K12</t>
        </is>
      </c>
      <c r="B95" s="96" t="inlineStr">
        <is>
          <t xml:space="preserve">Total </t>
        </is>
      </c>
      <c r="C95" s="954">
        <f>SUM(INDIRECT(ADDRESS(MATCH("K11",$A:$A,0)+1,COLUMN(C$13),4)&amp;":"&amp;ADDRESS(MATCH("K12",$A:$A,0)-1,COLUMN(C$13),4)))</f>
        <v/>
      </c>
      <c r="D95" s="954">
        <f>SUM(INDIRECT(ADDRESS(MATCH("K11",$A:$A,0)+1,COLUMN(D$13),4)&amp;":"&amp;ADDRESS(MATCH("K12",$A:$A,0)-1,COLUMN(D$13),4)))</f>
        <v/>
      </c>
      <c r="E95" s="954">
        <f>SUM(INDIRECT(ADDRESS(MATCH("K11",$A:$A,0)+1,COLUMN(E$13),4)&amp;":"&amp;ADDRESS(MATCH("K12",$A:$A,0)-1,COLUMN(E$13),4)))</f>
        <v/>
      </c>
      <c r="F95" s="954">
        <f>SUM(INDIRECT(ADDRESS(MATCH("K11",$A:$A,0)+1,COLUMN(F$13),4)&amp;":"&amp;ADDRESS(MATCH("K12",$A:$A,0)-1,COLUMN(F$13),4)))</f>
        <v/>
      </c>
      <c r="G95" s="954">
        <f>SUM(INDIRECT(ADDRESS(MATCH("K11",$A:$A,0)+1,COLUMN(G$13),4)&amp;":"&amp;ADDRESS(MATCH("K12",$A:$A,0)-1,COLUMN(G$13),4)))</f>
        <v/>
      </c>
      <c r="H95" s="954">
        <f>SUM(INDIRECT(ADDRESS(MATCH("K11",$A:$A,0)+1,COLUMN(H$13),4)&amp;":"&amp;ADDRESS(MATCH("K12",$A:$A,0)-1,COLUMN(H$13),4)))</f>
        <v/>
      </c>
      <c r="I95" s="210" t="n"/>
      <c r="J95" s="180" t="n"/>
      <c r="N95" s="976">
        <f>B95</f>
        <v/>
      </c>
      <c r="O95" s="192">
        <f>C95*BS!$B$9</f>
        <v/>
      </c>
      <c r="P95" s="192">
        <f>D95*BS!$B$9</f>
        <v/>
      </c>
      <c r="Q95" s="192">
        <f>E95*BS!$B$9</f>
        <v/>
      </c>
      <c r="R95" s="192">
        <f>F95*BS!$B$9</f>
        <v/>
      </c>
      <c r="S95" s="192">
        <f>G95*BS!$B$9</f>
        <v/>
      </c>
      <c r="T95" s="192">
        <f>H95*BS!$B$9</f>
        <v/>
      </c>
      <c r="U95" s="193" t="n"/>
    </row>
    <row r="96">
      <c r="A96" s="171" t="inlineStr">
        <is>
          <t>K13</t>
        </is>
      </c>
      <c r="B96" s="96" t="inlineStr">
        <is>
          <t xml:space="preserve">Other Current Liabilities </t>
        </is>
      </c>
      <c r="C96" s="964" t="n"/>
      <c r="D96" s="964" t="n"/>
      <c r="E96" s="964" t="n"/>
      <c r="F96" s="964" t="n"/>
      <c r="G96" s="964" t="n"/>
      <c r="H96" s="964" t="n"/>
      <c r="I96" s="975" t="n"/>
      <c r="J96" s="180" t="n"/>
      <c r="N96" s="966">
        <f>B96</f>
        <v/>
      </c>
      <c r="O96" s="204" t="inlineStr"/>
      <c r="P96" s="204" t="inlineStr"/>
      <c r="Q96" s="204" t="inlineStr"/>
      <c r="R96" s="204" t="inlineStr"/>
      <c r="S96" s="204" t="inlineStr"/>
      <c r="T96" s="204" t="inlineStr"/>
      <c r="U96" s="193" t="n"/>
    </row>
    <row r="97">
      <c r="B97" t="inlineStr">
        <is>
          <t xml:space="preserve"> entity  None Financial liabilities measured at amortised cost</t>
        </is>
      </c>
      <c r="G97" t="n">
        <v>357841</v>
      </c>
      <c r="H97" t="n">
        <v>617711</v>
      </c>
      <c r="N97">
        <f>B97</f>
        <v/>
      </c>
      <c r="O97" t="inlineStr"/>
      <c r="P97" t="inlineStr"/>
      <c r="Q97" t="inlineStr"/>
      <c r="R97" t="inlineStr"/>
      <c r="S97">
        <f>G97*BS!$B$9</f>
        <v/>
      </c>
      <c r="T97">
        <f>H97*BS!$B$9</f>
        <v/>
      </c>
    </row>
    <row r="98">
      <c r="B98" t="inlineStr">
        <is>
          <t xml:space="preserve"> entity  None Non-financial liabilities</t>
        </is>
      </c>
      <c r="G98" t="n">
        <v>2114</v>
      </c>
      <c r="H98" t="n">
        <v>5947</v>
      </c>
      <c r="N98">
        <f>B98</f>
        <v/>
      </c>
      <c r="O98" t="inlineStr"/>
      <c r="P98" t="inlineStr"/>
      <c r="Q98" t="inlineStr"/>
      <c r="R98" t="inlineStr"/>
      <c r="S98">
        <f>G98*BS!$B$9</f>
        <v/>
      </c>
      <c r="T98">
        <f>H98*BS!$B$9</f>
        <v/>
      </c>
    </row>
    <row r="99" customFormat="1" s="194">
      <c r="B99" t="inlineStr">
        <is>
          <t>Parent entity  None Financial liabilities measured at amortised cost</t>
        </is>
      </c>
      <c r="G99" t="n">
        <v>333159</v>
      </c>
      <c r="H99" t="n">
        <v>617711</v>
      </c>
      <c r="N99">
        <f>B99</f>
        <v/>
      </c>
      <c r="O99" t="inlineStr"/>
      <c r="P99" t="inlineStr"/>
      <c r="Q99" t="inlineStr"/>
      <c r="R99" t="inlineStr"/>
      <c r="S99">
        <f>G99*BS!$B$9</f>
        <v/>
      </c>
      <c r="T99">
        <f>H99*BS!$B$9</f>
        <v/>
      </c>
    </row>
    <row r="100">
      <c r="B100" t="inlineStr">
        <is>
          <t>Parent entity  None Non-financial liabilities</t>
        </is>
      </c>
      <c r="G100" t="n">
        <v>5753</v>
      </c>
      <c r="H100" t="n">
        <v>5947</v>
      </c>
      <c r="N100">
        <f>B100</f>
        <v/>
      </c>
      <c r="O100" t="inlineStr"/>
      <c r="P100" t="inlineStr"/>
      <c r="Q100" t="inlineStr"/>
      <c r="R100" t="inlineStr"/>
      <c r="S100">
        <f>G100*BS!$B$9</f>
        <v/>
      </c>
      <c r="T100">
        <f>H100*BS!$B$9</f>
        <v/>
      </c>
    </row>
    <row r="101">
      <c r="B101" t="inlineStr">
        <is>
          <t xml:space="preserve"> entity  None Trade payables</t>
        </is>
      </c>
      <c r="G101" t="n">
        <v>313264</v>
      </c>
      <c r="H101" t="n">
        <v>268850</v>
      </c>
      <c r="N101">
        <f>B101</f>
        <v/>
      </c>
      <c r="O101" t="inlineStr"/>
      <c r="P101" t="inlineStr"/>
      <c r="Q101" t="inlineStr"/>
      <c r="R101" t="inlineStr"/>
      <c r="S101">
        <f>G101*BS!$B$9</f>
        <v/>
      </c>
      <c r="T101">
        <f>H101*BS!$B$9</f>
        <v/>
      </c>
    </row>
    <row r="102">
      <c r="B102" t="inlineStr">
        <is>
          <t xml:space="preserve"> entity  None Related party payables</t>
        </is>
      </c>
      <c r="G102" t="n">
        <v>3230</v>
      </c>
      <c r="H102" t="n">
        <v>328688</v>
      </c>
      <c r="N102">
        <f>B102</f>
        <v/>
      </c>
      <c r="O102" t="inlineStr"/>
      <c r="P102" t="inlineStr"/>
      <c r="Q102" t="inlineStr"/>
      <c r="R102" t="inlineStr"/>
      <c r="S102">
        <f>G102*BS!$B$9</f>
        <v/>
      </c>
      <c r="T102">
        <f>H102*BS!$B$9</f>
        <v/>
      </c>
    </row>
    <row r="103">
      <c r="B103" t="inlineStr">
        <is>
          <t xml:space="preserve"> entity  None GST payable</t>
        </is>
      </c>
      <c r="G103" t="n">
        <v>2114</v>
      </c>
      <c r="H103" t="n">
        <v>5947</v>
      </c>
      <c r="N103">
        <f>B103</f>
        <v/>
      </c>
      <c r="O103" t="inlineStr"/>
      <c r="P103" t="inlineStr"/>
      <c r="Q103" t="inlineStr"/>
      <c r="R103" t="inlineStr"/>
      <c r="S103">
        <f>G103*BS!$B$9</f>
        <v/>
      </c>
      <c r="T103">
        <f>H103*BS!$B$9</f>
        <v/>
      </c>
    </row>
    <row r="104">
      <c r="B104" t="inlineStr">
        <is>
          <t xml:space="preserve"> entity  None Other payables</t>
        </is>
      </c>
      <c r="G104" t="n">
        <v>41347</v>
      </c>
      <c r="H104" t="n">
        <v>20173</v>
      </c>
      <c r="N104">
        <f>B104</f>
        <v/>
      </c>
      <c r="O104" t="inlineStr"/>
      <c r="P104" t="inlineStr"/>
      <c r="Q104" t="inlineStr"/>
      <c r="R104" t="inlineStr"/>
      <c r="S104">
        <f>G104*BS!$B$9</f>
        <v/>
      </c>
      <c r="T104">
        <f>H104*BS!$B$9</f>
        <v/>
      </c>
    </row>
    <row r="105">
      <c r="B105" s="102" t="inlineStr">
        <is>
          <t>Parent entity  None Trade payables</t>
        </is>
      </c>
      <c r="C105" s="939" t="n"/>
      <c r="D105" s="939" t="n"/>
      <c r="E105" s="939" t="n"/>
      <c r="F105" s="939" t="n"/>
      <c r="G105" s="939" t="n">
        <v>306517</v>
      </c>
      <c r="H105" s="939" t="n">
        <v>268850</v>
      </c>
      <c r="I105" s="975" t="n"/>
      <c r="J105" s="180" t="n"/>
      <c r="N105" s="976">
        <f>B105</f>
        <v/>
      </c>
      <c r="O105" s="192" t="inlineStr"/>
      <c r="P105" s="192" t="inlineStr"/>
      <c r="Q105" s="192" t="inlineStr"/>
      <c r="R105" s="192" t="inlineStr"/>
      <c r="S105" s="192">
        <f>G105*BS!$B$9</f>
        <v/>
      </c>
      <c r="T105" s="192">
        <f>H105*BS!$B$9</f>
        <v/>
      </c>
      <c r="U105" s="193">
        <f>I88</f>
        <v/>
      </c>
    </row>
    <row r="106">
      <c r="B106" s="102" t="inlineStr">
        <is>
          <t>Parent entity  None Related party payables</t>
        </is>
      </c>
      <c r="C106" s="939" t="n"/>
      <c r="D106" s="939" t="n"/>
      <c r="E106" s="939" t="n"/>
      <c r="F106" s="939" t="n"/>
      <c r="G106" s="939" t="n">
        <v>3207</v>
      </c>
      <c r="H106" s="939" t="n">
        <v>328688</v>
      </c>
      <c r="I106" s="975" t="n"/>
      <c r="J106" s="180" t="n"/>
      <c r="N106" s="976">
        <f>B106</f>
        <v/>
      </c>
      <c r="O106" s="192" t="inlineStr"/>
      <c r="P106" s="192" t="inlineStr"/>
      <c r="Q106" s="192" t="inlineStr"/>
      <c r="R106" s="192" t="inlineStr"/>
      <c r="S106" s="192">
        <f>G106*BS!$B$9</f>
        <v/>
      </c>
      <c r="T106" s="192">
        <f>H106*BS!$B$9</f>
        <v/>
      </c>
      <c r="U106" s="193">
        <f>I89</f>
        <v/>
      </c>
    </row>
    <row r="107">
      <c r="B107" s="211" t="inlineStr">
        <is>
          <t>Parent entity  None GST payable</t>
        </is>
      </c>
      <c r="C107" s="939" t="n"/>
      <c r="D107" s="939" t="n"/>
      <c r="E107" s="939" t="n"/>
      <c r="F107" s="939" t="n"/>
      <c r="G107" s="939" t="n">
        <v>5753</v>
      </c>
      <c r="H107" s="939" t="n">
        <v>5947</v>
      </c>
      <c r="I107" s="975" t="n"/>
      <c r="J107" s="180" t="n"/>
      <c r="N107" s="976">
        <f>B107</f>
        <v/>
      </c>
      <c r="O107" s="192" t="inlineStr"/>
      <c r="P107" s="192" t="inlineStr"/>
      <c r="Q107" s="192" t="inlineStr"/>
      <c r="R107" s="192" t="inlineStr"/>
      <c r="S107" s="192">
        <f>G107*BS!$B$9</f>
        <v/>
      </c>
      <c r="T107" s="192">
        <f>H107*BS!$B$9</f>
        <v/>
      </c>
      <c r="U107" s="193">
        <f>I90</f>
        <v/>
      </c>
    </row>
    <row r="108">
      <c r="B108" s="211" t="inlineStr">
        <is>
          <t>Parent entity  None Other payables</t>
        </is>
      </c>
      <c r="C108" s="103" t="n"/>
      <c r="D108" s="103" t="n"/>
      <c r="E108" s="103" t="n"/>
      <c r="F108" s="103" t="n"/>
      <c r="G108" s="103" t="n">
        <v>23435</v>
      </c>
      <c r="H108" s="103" t="n">
        <v>20173</v>
      </c>
      <c r="I108" s="979" t="n"/>
      <c r="J108" s="180" t="n"/>
      <c r="N108" s="976">
        <f>B108</f>
        <v/>
      </c>
      <c r="O108" s="192" t="inlineStr"/>
      <c r="P108" s="192" t="inlineStr"/>
      <c r="Q108" s="192" t="inlineStr"/>
      <c r="R108" s="192" t="inlineStr"/>
      <c r="S108" s="192">
        <f>G108*BS!$B$9</f>
        <v/>
      </c>
      <c r="T108" s="192">
        <f>H108*BS!$B$9</f>
        <v/>
      </c>
      <c r="U108" s="193">
        <f>I91</f>
        <v/>
      </c>
    </row>
    <row r="109">
      <c r="B109" s="211" t="inlineStr">
        <is>
          <t xml:space="preserve"> entity  None Other in advance 735,723</t>
        </is>
      </c>
      <c r="C109" s="939" t="n"/>
      <c r="D109" s="939" t="n"/>
      <c r="E109" s="939" t="n"/>
      <c r="F109" s="939" t="n"/>
      <c r="G109" s="939" t="n">
        <v>519126</v>
      </c>
      <c r="H109" s="939" t="n">
        <v>0</v>
      </c>
      <c r="I109" s="980" t="n"/>
      <c r="J109" s="180" t="n"/>
      <c r="N109" s="976">
        <f>B109</f>
        <v/>
      </c>
      <c r="O109" s="192" t="inlineStr"/>
      <c r="P109" s="192" t="inlineStr"/>
      <c r="Q109" s="192" t="inlineStr"/>
      <c r="R109" s="192" t="inlineStr"/>
      <c r="S109" s="192">
        <f>G109*BS!$B$9</f>
        <v/>
      </c>
      <c r="T109" s="192">
        <f>H109*BS!$B$9</f>
        <v/>
      </c>
      <c r="U109" s="193">
        <f>I92</f>
        <v/>
      </c>
    </row>
    <row r="110">
      <c r="B110" s="208" t="inlineStr">
        <is>
          <t>Parent entity  None BSP (Billing and Settlement Plan) deposits from clients 62,679</t>
        </is>
      </c>
      <c r="C110" s="939" t="n"/>
      <c r="D110" s="939" t="n"/>
      <c r="E110" s="939" t="n"/>
      <c r="F110" s="939" t="n"/>
      <c r="G110" s="939" t="n">
        <v>17725</v>
      </c>
      <c r="H110" s="939" t="n">
        <v>62679</v>
      </c>
      <c r="I110" s="981" t="n"/>
      <c r="J110" s="180" t="n"/>
      <c r="N110" s="976">
        <f>B110</f>
        <v/>
      </c>
      <c r="O110" s="192" t="inlineStr"/>
      <c r="P110" s="192" t="inlineStr"/>
      <c r="Q110" s="192" t="inlineStr"/>
      <c r="R110" s="192" t="inlineStr"/>
      <c r="S110" s="192">
        <f>G110*BS!$B$9</f>
        <v/>
      </c>
      <c r="T110" s="192">
        <f>H110*BS!$B$9</f>
        <v/>
      </c>
      <c r="U110" s="193">
        <f>I93</f>
        <v/>
      </c>
    </row>
    <row r="111">
      <c r="B111" s="211" t="inlineStr">
        <is>
          <t>Parent entity  None Other in advance 735,723</t>
        </is>
      </c>
      <c r="C111" s="939" t="n"/>
      <c r="D111" s="939" t="n"/>
      <c r="E111" s="939" t="n"/>
      <c r="F111" s="939" t="n"/>
      <c r="G111" s="939" t="n">
        <v>519126</v>
      </c>
      <c r="H111" s="939" t="n">
        <v>735723</v>
      </c>
      <c r="I111" s="981" t="n"/>
      <c r="J111" s="180" t="n"/>
      <c r="N111" s="976">
        <f>B111</f>
        <v/>
      </c>
      <c r="O111" s="192" t="inlineStr"/>
      <c r="P111" s="192" t="inlineStr"/>
      <c r="Q111" s="192" t="inlineStr"/>
      <c r="R111" s="192" t="inlineStr"/>
      <c r="S111" s="192">
        <f>G111*BS!$B$9</f>
        <v/>
      </c>
      <c r="T111" s="192">
        <f>H111*BS!$B$9</f>
        <v/>
      </c>
      <c r="U111" s="193">
        <f>I94</f>
        <v/>
      </c>
    </row>
    <row r="112">
      <c r="B112" s="211" t="inlineStr">
        <is>
          <t>Parent entity  None 798402</t>
        </is>
      </c>
      <c r="C112" s="939" t="n"/>
      <c r="D112" s="939" t="n"/>
      <c r="E112" s="939" t="n"/>
      <c r="F112" s="939" t="n"/>
      <c r="G112" s="939" t="n">
        <v>536851</v>
      </c>
      <c r="H112" s="939" t="n">
        <v>798402</v>
      </c>
      <c r="I112" s="981" t="n"/>
      <c r="J112" s="180" t="n"/>
      <c r="N112" s="976">
        <f>B112</f>
        <v/>
      </c>
      <c r="O112" s="192" t="inlineStr"/>
      <c r="P112" s="192" t="inlineStr"/>
      <c r="Q112" s="192" t="inlineStr"/>
      <c r="R112" s="192" t="inlineStr"/>
      <c r="S112" s="192">
        <f>G112*BS!$B$9</f>
        <v/>
      </c>
      <c r="T112" s="192">
        <f>H112*BS!$B$9</f>
        <v/>
      </c>
      <c r="U112" s="193">
        <f>I95</f>
        <v/>
      </c>
    </row>
    <row r="113">
      <c r="B113" s="211" t="inlineStr">
        <is>
          <t>Other current liabilities *</t>
        </is>
      </c>
      <c r="C113" s="939" t="n"/>
      <c r="D113" s="939" t="n"/>
      <c r="E113" s="939" t="n"/>
      <c r="F113" s="939" t="n"/>
      <c r="G113" s="939" t="n">
        <v>-3899602</v>
      </c>
      <c r="H113" s="939" t="n">
        <v>-6196555</v>
      </c>
      <c r="I113" s="981" t="n"/>
      <c r="J113" s="180" t="n"/>
      <c r="N113" s="976">
        <f>B113</f>
        <v/>
      </c>
      <c r="O113" s="192" t="inlineStr"/>
      <c r="P113" s="192" t="inlineStr"/>
      <c r="Q113" s="192" t="inlineStr"/>
      <c r="R113" s="192" t="inlineStr"/>
      <c r="S113" s="192">
        <f>G113*BS!$B$9</f>
        <v/>
      </c>
      <c r="T113" s="192">
        <f>H113*BS!$B$9</f>
        <v/>
      </c>
      <c r="U113" s="193">
        <f>I96</f>
        <v/>
      </c>
    </row>
    <row r="114">
      <c r="B114" s="211" t="n"/>
      <c r="C114" s="939" t="n"/>
      <c r="D114" s="939" t="n"/>
      <c r="E114" s="939" t="n"/>
      <c r="F114" s="939" t="n"/>
      <c r="G114" s="939" t="n"/>
      <c r="H114" s="939" t="n"/>
      <c r="I114" s="981" t="n"/>
      <c r="J114" s="180" t="n"/>
      <c r="N114" s="976" t="inlineStr"/>
      <c r="O114" s="192" t="inlineStr"/>
      <c r="P114" s="192" t="inlineStr"/>
      <c r="Q114" s="192" t="inlineStr"/>
      <c r="R114" s="192" t="inlineStr"/>
      <c r="S114" s="192" t="inlineStr"/>
      <c r="T114" s="192" t="inlineStr"/>
      <c r="U114" s="193">
        <f>I97</f>
        <v/>
      </c>
    </row>
    <row r="115">
      <c r="B115" s="102" t="n"/>
      <c r="C115" s="939" t="n"/>
      <c r="D115" s="939" t="n"/>
      <c r="E115" s="939" t="n"/>
      <c r="F115" s="939" t="n"/>
      <c r="G115" s="939" t="n"/>
      <c r="H115" s="939" t="n"/>
      <c r="I115" s="981" t="n"/>
      <c r="J115" s="180" t="n"/>
      <c r="N115" s="976" t="inlineStr"/>
      <c r="O115" s="192" t="inlineStr"/>
      <c r="P115" s="192" t="inlineStr"/>
      <c r="Q115" s="192" t="inlineStr"/>
      <c r="R115" s="192" t="inlineStr"/>
      <c r="S115" s="192" t="inlineStr"/>
      <c r="T115" s="192" t="inlineStr"/>
      <c r="U115" s="193">
        <f>I98</f>
        <v/>
      </c>
    </row>
    <row r="116">
      <c r="A116" s="194" t="inlineStr">
        <is>
          <t>K14</t>
        </is>
      </c>
      <c r="B116" s="96" t="inlineStr">
        <is>
          <t xml:space="preserve">Total </t>
        </is>
      </c>
      <c r="C116" s="954">
        <f>SUM(INDIRECT(ADDRESS(MATCH("K13",$A:$A,0)+1,COLUMN(C$13),4)&amp;":"&amp;ADDRESS(MATCH("K14",$A:$A,0)-1,COLUMN(C$13),4)))</f>
        <v/>
      </c>
      <c r="D116" s="954">
        <f>SUM(INDIRECT(ADDRESS(MATCH("K13",$A:$A,0)+1,COLUMN(D$13),4)&amp;":"&amp;ADDRESS(MATCH("K14",$A:$A,0)-1,COLUMN(D$13),4)))</f>
        <v/>
      </c>
      <c r="E116" s="954">
        <f>SUM(INDIRECT(ADDRESS(MATCH("K13",$A:$A,0)+1,COLUMN(E$13),4)&amp;":"&amp;ADDRESS(MATCH("K14",$A:$A,0)-1,COLUMN(E$13),4)))</f>
        <v/>
      </c>
      <c r="F116" s="954">
        <f>SUM(INDIRECT(ADDRESS(MATCH("K13",$A:$A,0)+1,COLUMN(F$13),4)&amp;":"&amp;ADDRESS(MATCH("K14",$A:$A,0)-1,COLUMN(F$13),4)))</f>
        <v/>
      </c>
      <c r="G116" s="954">
        <f>SUM(INDIRECT(ADDRESS(MATCH("K13",$A:$A,0)+1,COLUMN(G$13),4)&amp;":"&amp;ADDRESS(MATCH("K14",$A:$A,0)-1,COLUMN(G$13),4)))</f>
        <v/>
      </c>
      <c r="H116" s="954">
        <f>SUM(INDIRECT(ADDRESS(MATCH("K13",$A:$A,0)+1,COLUMN(H$13),4)&amp;":"&amp;ADDRESS(MATCH("K14",$A:$A,0)-1,COLUMN(H$13),4)))</f>
        <v/>
      </c>
      <c r="I116" s="981" t="n"/>
      <c r="J116" s="196" t="n"/>
      <c r="K116" s="197" t="n"/>
      <c r="L116" s="197" t="n"/>
      <c r="M116" s="197" t="n"/>
      <c r="N116" s="966">
        <f>B116</f>
        <v/>
      </c>
      <c r="O116" s="198">
        <f>C116*BS!$B$9</f>
        <v/>
      </c>
      <c r="P116" s="198">
        <f>D116*BS!$B$9</f>
        <v/>
      </c>
      <c r="Q116" s="198">
        <f>E116*BS!$B$9</f>
        <v/>
      </c>
      <c r="R116" s="198">
        <f>F116*BS!$B$9</f>
        <v/>
      </c>
      <c r="S116" s="198">
        <f>G116*BS!$B$9</f>
        <v/>
      </c>
      <c r="T116" s="198">
        <f>H116*BS!$B$9</f>
        <v/>
      </c>
      <c r="U116" s="193">
        <f>I99</f>
        <v/>
      </c>
      <c r="V116" s="197" t="n"/>
      <c r="W116" s="197" t="n"/>
      <c r="X116" s="197" t="n"/>
      <c r="Y116" s="197" t="n"/>
      <c r="Z116" s="197" t="n"/>
      <c r="AA116" s="197" t="n"/>
      <c r="AB116" s="197" t="n"/>
      <c r="AC116" s="197" t="n"/>
      <c r="AD116" s="197" t="n"/>
      <c r="AE116" s="197" t="n"/>
      <c r="AF116" s="197" t="n"/>
      <c r="AG116" s="197" t="n"/>
      <c r="AH116" s="197" t="n"/>
      <c r="AI116" s="197" t="n"/>
      <c r="AJ116" s="197" t="n"/>
      <c r="AK116" s="197" t="n"/>
      <c r="AL116" s="197" t="n"/>
      <c r="AM116" s="197" t="n"/>
      <c r="AN116" s="197" t="n"/>
      <c r="AO116" s="197" t="n"/>
      <c r="AP116" s="197" t="n"/>
      <c r="AQ116" s="197" t="n"/>
      <c r="AR116" s="197" t="n"/>
      <c r="AS116" s="197" t="n"/>
      <c r="AT116" s="197" t="n"/>
      <c r="AU116" s="197" t="n"/>
      <c r="AV116" s="197" t="n"/>
      <c r="AW116" s="197" t="n"/>
      <c r="AX116" s="197" t="n"/>
      <c r="AY116" s="197" t="n"/>
      <c r="AZ116" s="197" t="n"/>
      <c r="BA116" s="197" t="n"/>
      <c r="BB116" s="197" t="n"/>
      <c r="BC116" s="197" t="n"/>
      <c r="BD116" s="197" t="n"/>
      <c r="BE116" s="197" t="n"/>
      <c r="BF116" s="197" t="n"/>
      <c r="BG116" s="197" t="n"/>
      <c r="BH116" s="197" t="n"/>
      <c r="BI116" s="197" t="n"/>
      <c r="BJ116" s="197" t="n"/>
      <c r="BK116" s="197" t="n"/>
      <c r="BL116" s="197" t="n"/>
      <c r="BM116" s="197" t="n"/>
      <c r="BN116" s="197" t="n"/>
      <c r="BO116" s="197" t="n"/>
      <c r="BP116" s="197" t="n"/>
      <c r="BQ116" s="197" t="n"/>
      <c r="BR116" s="197" t="n"/>
      <c r="BS116" s="197" t="n"/>
      <c r="BT116" s="197" t="n"/>
      <c r="BU116" s="197" t="n"/>
      <c r="BV116" s="197" t="n"/>
      <c r="BW116" s="197" t="n"/>
      <c r="BX116" s="197" t="n"/>
      <c r="BY116" s="197" t="n"/>
      <c r="BZ116" s="197" t="n"/>
      <c r="CA116" s="197" t="n"/>
      <c r="CB116" s="197" t="n"/>
      <c r="CC116" s="197" t="n"/>
      <c r="CD116" s="197" t="n"/>
      <c r="CE116" s="197" t="n"/>
      <c r="CF116" s="197" t="n"/>
      <c r="CG116" s="197" t="n"/>
      <c r="CH116" s="197" t="n"/>
      <c r="CI116" s="197" t="n"/>
      <c r="CJ116" s="197" t="n"/>
      <c r="CK116" s="197" t="n"/>
      <c r="CL116" s="197" t="n"/>
      <c r="CM116" s="197" t="n"/>
      <c r="CN116" s="197" t="n"/>
      <c r="CO116" s="197" t="n"/>
      <c r="CP116" s="197" t="n"/>
      <c r="CQ116" s="197" t="n"/>
      <c r="CR116" s="197" t="n"/>
      <c r="CS116" s="197" t="n"/>
      <c r="CT116" s="197" t="n"/>
      <c r="CU116" s="197" t="n"/>
      <c r="CV116" s="197" t="n"/>
      <c r="CW116" s="197" t="n"/>
      <c r="CX116" s="197" t="n"/>
      <c r="CY116" s="197" t="n"/>
      <c r="CZ116" s="197" t="n"/>
      <c r="DA116" s="197" t="n"/>
      <c r="DB116" s="197" t="n"/>
      <c r="DC116" s="197" t="n"/>
      <c r="DD116" s="197" t="n"/>
      <c r="DE116" s="197" t="n"/>
      <c r="DF116" s="197" t="n"/>
      <c r="DG116" s="197" t="n"/>
      <c r="DH116" s="197" t="n"/>
      <c r="DI116" s="197" t="n"/>
      <c r="DJ116" s="197" t="n"/>
      <c r="DK116" s="197" t="n"/>
      <c r="DL116" s="197" t="n"/>
      <c r="DM116" s="197" t="n"/>
      <c r="DN116" s="197" t="n"/>
      <c r="DO116" s="197" t="n"/>
      <c r="DP116" s="197" t="n"/>
      <c r="DQ116" s="197" t="n"/>
      <c r="DR116" s="197" t="n"/>
      <c r="DS116" s="197" t="n"/>
      <c r="DT116" s="197" t="n"/>
      <c r="DU116" s="197" t="n"/>
      <c r="DV116" s="197" t="n"/>
      <c r="DW116" s="197" t="n"/>
      <c r="DX116" s="197" t="n"/>
      <c r="DY116" s="197" t="n"/>
      <c r="DZ116" s="197" t="n"/>
      <c r="EA116" s="197" t="n"/>
      <c r="EB116" s="197" t="n"/>
      <c r="EC116" s="197" t="n"/>
      <c r="ED116" s="197" t="n"/>
      <c r="EE116" s="197" t="n"/>
      <c r="EF116" s="197" t="n"/>
      <c r="EG116" s="197" t="n"/>
      <c r="EH116" s="197" t="n"/>
      <c r="EI116" s="197" t="n"/>
      <c r="EJ116" s="197" t="n"/>
    </row>
    <row r="117">
      <c r="B117" s="208" t="n"/>
      <c r="C117" s="215" t="n"/>
      <c r="D117" s="216" t="n"/>
      <c r="E117" s="982" t="n"/>
      <c r="F117" s="982" t="n"/>
      <c r="G117" s="982" t="n"/>
      <c r="H117" s="982" t="n"/>
      <c r="I117" s="981" t="n"/>
      <c r="J117" s="180" t="n"/>
      <c r="N117" s="976" t="inlineStr"/>
      <c r="O117" s="192" t="inlineStr"/>
      <c r="P117" s="192" t="inlineStr"/>
      <c r="Q117" s="192" t="inlineStr"/>
      <c r="R117" s="192" t="inlineStr"/>
      <c r="S117" s="192" t="inlineStr"/>
      <c r="T117" s="192" t="inlineStr"/>
      <c r="U117" s="193" t="n"/>
    </row>
    <row r="118">
      <c r="A118" s="171" t="inlineStr">
        <is>
          <t>K15</t>
        </is>
      </c>
      <c r="B118" s="96" t="inlineStr">
        <is>
          <t xml:space="preserve">Long Term Debt </t>
        </is>
      </c>
      <c r="C118" s="983" t="n"/>
      <c r="D118" s="983" t="n"/>
      <c r="E118" s="983" t="n"/>
      <c r="F118" s="983" t="n"/>
      <c r="G118" s="983" t="n"/>
      <c r="H118" s="983" t="n"/>
      <c r="I118" s="984" t="n"/>
      <c r="J118" s="180" t="n"/>
      <c r="N118" s="966">
        <f>B118</f>
        <v/>
      </c>
      <c r="O118" s="204" t="inlineStr"/>
      <c r="P118" s="204" t="inlineStr"/>
      <c r="Q118" s="204" t="inlineStr"/>
      <c r="R118" s="204" t="inlineStr"/>
      <c r="S118" s="204" t="inlineStr"/>
      <c r="T118" s="204" t="inlineStr"/>
      <c r="U118" s="193" t="n"/>
    </row>
    <row r="119">
      <c r="A119" s="79" t="inlineStr">
        <is>
          <t>K16</t>
        </is>
      </c>
      <c r="B119" s="621" t="inlineStr">
        <is>
          <t xml:space="preserve"> Long Term Borrowings</t>
        </is>
      </c>
      <c r="I119" s="210" t="n"/>
      <c r="J119" s="180" t="n"/>
      <c r="N119" s="985">
        <f>B119</f>
        <v/>
      </c>
      <c r="O119" t="inlineStr"/>
      <c r="P119" t="inlineStr"/>
      <c r="Q119" t="inlineStr"/>
      <c r="R119" t="inlineStr"/>
      <c r="S119" t="inlineStr"/>
      <c r="T119" t="inlineStr"/>
      <c r="U119" s="193">
        <f>I102</f>
        <v/>
      </c>
    </row>
    <row r="120">
      <c r="A120" s="79" t="n"/>
      <c r="B120" s="102" t="inlineStr">
        <is>
          <t>Lease liabilities</t>
        </is>
      </c>
      <c r="C120" s="103" t="n"/>
      <c r="D120" s="103" t="n"/>
      <c r="E120" s="103" t="n"/>
      <c r="F120" s="103" t="n"/>
      <c r="G120" s="103" t="n">
        <v>47119</v>
      </c>
      <c r="H120" s="103" t="n">
        <v>151428</v>
      </c>
      <c r="I120" s="210" t="n"/>
      <c r="J120" s="180" t="n"/>
      <c r="N120" s="985">
        <f>B120</f>
        <v/>
      </c>
      <c r="O120" s="192" t="inlineStr"/>
      <c r="P120" s="192" t="inlineStr"/>
      <c r="Q120" s="192" t="inlineStr"/>
      <c r="R120" s="192" t="inlineStr"/>
      <c r="S120" s="192">
        <f>G120*BS!$B$9</f>
        <v/>
      </c>
      <c r="T120" s="192">
        <f>H120*BS!$B$9</f>
        <v/>
      </c>
      <c r="U120" s="193" t="n"/>
    </row>
    <row r="121">
      <c r="A121" s="79" t="n"/>
      <c r="B121" s="102" t="n"/>
      <c r="C121" s="220" t="n"/>
      <c r="D121" s="220" t="n"/>
      <c r="E121" s="220" t="n"/>
      <c r="F121" s="220" t="n"/>
      <c r="G121" s="220" t="n"/>
      <c r="H121" s="220" t="n"/>
      <c r="I121" s="210" t="n"/>
      <c r="J121" s="180" t="n"/>
      <c r="N121" s="985" t="inlineStr"/>
      <c r="O121" s="192" t="inlineStr"/>
      <c r="P121" s="192" t="inlineStr"/>
      <c r="Q121" s="192" t="inlineStr"/>
      <c r="R121" s="192" t="inlineStr"/>
      <c r="S121" s="192" t="inlineStr"/>
      <c r="T121" s="192" t="inlineStr"/>
      <c r="U121" s="193" t="n"/>
    </row>
    <row r="122" customFormat="1" s="194">
      <c r="A122" s="79" t="inlineStr">
        <is>
          <t>K16T</t>
        </is>
      </c>
      <c r="B122" s="96" t="inlineStr">
        <is>
          <t xml:space="preserve"> Total </t>
        </is>
      </c>
      <c r="C122" s="954">
        <f>SUM(INDIRECT(ADDRESS(MATCH("K16",$A:$A,0)+1,COLUMN(C$13),4)&amp;":"&amp;ADDRESS(MATCH("K16T",$A:$A,0)-1,COLUMN(C$13),4)))</f>
        <v/>
      </c>
      <c r="D122" s="954">
        <f>SUM(INDIRECT(ADDRESS(MATCH("K16",$A:$A,0)+1,COLUMN(D$13),4)&amp;":"&amp;ADDRESS(MATCH("K16T",$A:$A,0)-1,COLUMN(D$13),4)))</f>
        <v/>
      </c>
      <c r="E122" s="954">
        <f>SUM(INDIRECT(ADDRESS(MATCH("K16",$A:$A,0)+1,COLUMN(E$13),4)&amp;":"&amp;ADDRESS(MATCH("K16T",$A:$A,0)-1,COLUMN(E$13),4)))</f>
        <v/>
      </c>
      <c r="F122" s="954">
        <f>SUM(INDIRECT(ADDRESS(MATCH("K16",$A:$A,0)+1,COLUMN(F$13),4)&amp;":"&amp;ADDRESS(MATCH("K16T",$A:$A,0)-1,COLUMN(F$13),4)))</f>
        <v/>
      </c>
      <c r="G122" s="954">
        <f>SUM(INDIRECT(ADDRESS(MATCH("K16",$A:$A,0)+1,COLUMN(G$13),4)&amp;":"&amp;ADDRESS(MATCH("K16T",$A:$A,0)-1,COLUMN(G$13),4)))</f>
        <v/>
      </c>
      <c r="H122" s="954">
        <f>SUM(INDIRECT(ADDRESS(MATCH("K16",$A:$A,0)+1,COLUMN(H$13),4)&amp;":"&amp;ADDRESS(MATCH("K16T",$A:$A,0)-1,COLUMN(H$13),4)))</f>
        <v/>
      </c>
      <c r="I122" s="210" t="n"/>
      <c r="J122" s="180" t="n"/>
      <c r="N122" s="985">
        <f>B122</f>
        <v/>
      </c>
      <c r="O122" s="192">
        <f>C122*BS!$B$9</f>
        <v/>
      </c>
      <c r="P122" s="192">
        <f>D122*BS!$B$9</f>
        <v/>
      </c>
      <c r="Q122" s="192">
        <f>E122*BS!$B$9</f>
        <v/>
      </c>
      <c r="R122" s="192">
        <f>F122*BS!$B$9</f>
        <v/>
      </c>
      <c r="S122" s="192">
        <f>G122*BS!$B$9</f>
        <v/>
      </c>
      <c r="T122" s="192">
        <f>H122*BS!$B$9</f>
        <v/>
      </c>
      <c r="U122" s="193" t="n"/>
    </row>
    <row r="123">
      <c r="A123" s="79" t="inlineStr">
        <is>
          <t>K17</t>
        </is>
      </c>
      <c r="B123" s="621" t="inlineStr">
        <is>
          <t xml:space="preserve"> Bond</t>
        </is>
      </c>
      <c r="I123" s="986" t="n"/>
      <c r="J123" s="180" t="n"/>
      <c r="N123" s="985">
        <f>B123</f>
        <v/>
      </c>
      <c r="O123" t="inlineStr"/>
      <c r="P123" t="inlineStr"/>
      <c r="Q123" t="inlineStr"/>
      <c r="R123" t="inlineStr"/>
      <c r="S123" t="inlineStr"/>
      <c r="T123" t="inlineStr"/>
      <c r="U123" s="193">
        <f>I106</f>
        <v/>
      </c>
    </row>
    <row r="124" customFormat="1" s="194">
      <c r="A124" s="79" t="n"/>
      <c r="B124" s="102" t="n"/>
      <c r="C124" s="103" t="n"/>
      <c r="D124" s="103" t="n"/>
      <c r="E124" s="103" t="n"/>
      <c r="F124" s="103" t="n"/>
      <c r="G124" s="103" t="n"/>
      <c r="H124" s="103" t="n"/>
      <c r="I124" s="986" t="n"/>
      <c r="J124" s="180" t="n"/>
      <c r="N124" s="985" t="inlineStr"/>
      <c r="O124" s="192" t="inlineStr"/>
      <c r="P124" s="192" t="inlineStr"/>
      <c r="Q124" s="192" t="inlineStr"/>
      <c r="R124" s="192" t="inlineStr"/>
      <c r="S124" s="192" t="inlineStr"/>
      <c r="T124" s="192" t="inlineStr"/>
      <c r="U124" s="193" t="n"/>
    </row>
    <row r="125" customFormat="1" s="194">
      <c r="A125" s="79" t="n"/>
      <c r="B125" s="102" t="n"/>
      <c r="C125" s="220" t="n"/>
      <c r="D125" s="220" t="n"/>
      <c r="E125" s="220" t="n"/>
      <c r="F125" s="220" t="n"/>
      <c r="G125" s="220" t="n"/>
      <c r="H125" s="220" t="n"/>
      <c r="I125" s="986" t="n"/>
      <c r="J125" s="180" t="n"/>
      <c r="N125" s="985" t="inlineStr"/>
      <c r="O125" s="192" t="inlineStr"/>
      <c r="P125" s="192" t="inlineStr"/>
      <c r="Q125" s="192" t="inlineStr"/>
      <c r="R125" s="192" t="inlineStr"/>
      <c r="S125" s="192" t="inlineStr"/>
      <c r="T125" s="192" t="inlineStr"/>
      <c r="U125" s="193" t="n"/>
    </row>
    <row r="126">
      <c r="A126" s="79" t="inlineStr">
        <is>
          <t>K17T</t>
        </is>
      </c>
      <c r="B126" s="96" t="inlineStr">
        <is>
          <t xml:space="preserve"> Total </t>
        </is>
      </c>
      <c r="C126" s="954">
        <f>SUM(INDIRECT(ADDRESS(MATCH("K17",$A:$A,0)+1,COLUMN(C$13),4)&amp;":"&amp;ADDRESS(MATCH("K17T",$A:$A,0)-1,COLUMN(C$13),4)))</f>
        <v/>
      </c>
      <c r="D126" s="954">
        <f>SUM(INDIRECT(ADDRESS(MATCH("K17",$A:$A,0)+1,COLUMN(D$13),4)&amp;":"&amp;ADDRESS(MATCH("K17T",$A:$A,0)-1,COLUMN(D$13),4)))</f>
        <v/>
      </c>
      <c r="E126" s="954">
        <f>SUM(INDIRECT(ADDRESS(MATCH("K17",$A:$A,0)+1,COLUMN(E$13),4)&amp;":"&amp;ADDRESS(MATCH("K17T",$A:$A,0)-1,COLUMN(E$13),4)))</f>
        <v/>
      </c>
      <c r="F126" s="954">
        <f>SUM(INDIRECT(ADDRESS(MATCH("K17",$A:$A,0)+1,COLUMN(F$13),4)&amp;":"&amp;ADDRESS(MATCH("K17T",$A:$A,0)-1,COLUMN(F$13),4)))</f>
        <v/>
      </c>
      <c r="G126" s="954">
        <f>SUM(INDIRECT(ADDRESS(MATCH("K17",$A:$A,0)+1,COLUMN(G$13),4)&amp;":"&amp;ADDRESS(MATCH("K17T",$A:$A,0)-1,COLUMN(G$13),4)))</f>
        <v/>
      </c>
      <c r="H126" s="954">
        <f>SUM(INDIRECT(ADDRESS(MATCH("K17",$A:$A,0)+1,COLUMN(H$13),4)&amp;":"&amp;ADDRESS(MATCH("K17T",$A:$A,0)-1,COLUMN(H$13),4)))</f>
        <v/>
      </c>
      <c r="I126" s="986" t="n"/>
      <c r="J126" s="180" t="n"/>
      <c r="N126" s="985">
        <f>B126</f>
        <v/>
      </c>
      <c r="O126" s="192">
        <f>C126*BS!$B$9</f>
        <v/>
      </c>
      <c r="P126" s="192">
        <f>D126*BS!$B$9</f>
        <v/>
      </c>
      <c r="Q126" s="192">
        <f>E126*BS!$B$9</f>
        <v/>
      </c>
      <c r="R126" s="192">
        <f>F126*BS!$B$9</f>
        <v/>
      </c>
      <c r="S126" s="192">
        <f>G126*BS!$B$9</f>
        <v/>
      </c>
      <c r="T126" s="192">
        <f>H126*BS!$B$9</f>
        <v/>
      </c>
      <c r="U126" s="193" t="n"/>
    </row>
    <row r="127">
      <c r="A127" s="79" t="inlineStr">
        <is>
          <t>K18</t>
        </is>
      </c>
      <c r="B127" s="621" t="inlineStr">
        <is>
          <t xml:space="preserve"> Subordinate Debt</t>
        </is>
      </c>
      <c r="I127" s="975" t="n"/>
      <c r="J127" s="180" t="n"/>
      <c r="N127" s="985">
        <f>B127</f>
        <v/>
      </c>
      <c r="O127" t="inlineStr"/>
      <c r="P127" t="inlineStr"/>
      <c r="Q127" t="inlineStr"/>
      <c r="R127" t="inlineStr"/>
      <c r="S127" t="inlineStr"/>
      <c r="T127" t="inlineStr"/>
      <c r="U127" s="193">
        <f>I110</f>
        <v/>
      </c>
    </row>
    <row r="128" ht="18.75" customFormat="1" customHeight="1" s="194">
      <c r="A128" s="79" t="n"/>
      <c r="B128" s="102" t="n"/>
      <c r="C128" s="103" t="n"/>
      <c r="D128" s="103" t="n"/>
      <c r="E128" s="103" t="n"/>
      <c r="F128" s="103" t="n"/>
      <c r="G128" s="103" t="n"/>
      <c r="H128" s="103" t="n"/>
      <c r="I128" s="975" t="n"/>
      <c r="J128" s="180" t="n"/>
      <c r="N128" s="976" t="inlineStr"/>
      <c r="O128" s="192" t="inlineStr"/>
      <c r="P128" s="192" t="inlineStr"/>
      <c r="Q128" s="192" t="inlineStr"/>
      <c r="R128" s="192" t="inlineStr"/>
      <c r="S128" s="192" t="inlineStr"/>
      <c r="T128" s="192" t="inlineStr"/>
      <c r="U128" s="193" t="n"/>
    </row>
    <row r="129">
      <c r="A129" s="79" t="n"/>
      <c r="B129" s="102" t="n"/>
      <c r="C129" s="220" t="n"/>
      <c r="D129" s="220" t="n"/>
      <c r="E129" s="220" t="n"/>
      <c r="F129" s="220" t="n"/>
      <c r="G129" s="220" t="n"/>
      <c r="H129" s="220" t="n"/>
      <c r="I129" s="975" t="n"/>
      <c r="J129" s="180" t="n"/>
      <c r="N129" s="976" t="inlineStr"/>
      <c r="O129" s="192" t="inlineStr"/>
      <c r="P129" s="192" t="inlineStr"/>
      <c r="Q129" s="192" t="inlineStr"/>
      <c r="R129" s="192" t="inlineStr"/>
      <c r="S129" s="192" t="inlineStr"/>
      <c r="T129" s="192" t="inlineStr"/>
      <c r="U129" s="193" t="n"/>
    </row>
    <row r="130">
      <c r="A130" s="79" t="inlineStr">
        <is>
          <t>K18T</t>
        </is>
      </c>
      <c r="B130" s="96" t="inlineStr">
        <is>
          <t xml:space="preserve"> Total </t>
        </is>
      </c>
      <c r="C130" s="954">
        <f>SUM(INDIRECT(ADDRESS(MATCH("K18",$A:$A,0)+1,COLUMN(C$13),4)&amp;":"&amp;ADDRESS(MATCH("K18T",$A:$A,0)-1,COLUMN(C$13),4)))</f>
        <v/>
      </c>
      <c r="D130" s="954">
        <f>SUM(INDIRECT(ADDRESS(MATCH("K18",$A:$A,0)+1,COLUMN(D$13),4)&amp;":"&amp;ADDRESS(MATCH("K18T",$A:$A,0)-1,COLUMN(D$13),4)))</f>
        <v/>
      </c>
      <c r="E130" s="954">
        <f>SUM(INDIRECT(ADDRESS(MATCH("K18",$A:$A,0)+1,COLUMN(E$13),4)&amp;":"&amp;ADDRESS(MATCH("K18T",$A:$A,0)-1,COLUMN(E$13),4)))</f>
        <v/>
      </c>
      <c r="F130" s="954">
        <f>SUM(INDIRECT(ADDRESS(MATCH("K18",$A:$A,0)+1,COLUMN(F$13),4)&amp;":"&amp;ADDRESS(MATCH("K18T",$A:$A,0)-1,COLUMN(F$13),4)))</f>
        <v/>
      </c>
      <c r="G130" s="954">
        <f>SUM(INDIRECT(ADDRESS(MATCH("K18",$A:$A,0)+1,COLUMN(G$13),4)&amp;":"&amp;ADDRESS(MATCH("K18T",$A:$A,0)-1,COLUMN(G$13),4)))</f>
        <v/>
      </c>
      <c r="H130" s="954">
        <f>SUM(INDIRECT(ADDRESS(MATCH("K18",$A:$A,0)+1,COLUMN(H$13),4)&amp;":"&amp;ADDRESS(MATCH("K18T",$A:$A,0)-1,COLUMN(H$13),4)))</f>
        <v/>
      </c>
      <c r="I130" s="975" t="n"/>
      <c r="J130" s="180" t="n"/>
      <c r="N130" s="976">
        <f>B130</f>
        <v/>
      </c>
      <c r="O130" s="192">
        <f>C130*BS!$B$9</f>
        <v/>
      </c>
      <c r="P130" s="192">
        <f>D130*BS!$B$9</f>
        <v/>
      </c>
      <c r="Q130" s="192">
        <f>E130*BS!$B$9</f>
        <v/>
      </c>
      <c r="R130" s="192">
        <f>F130*BS!$B$9</f>
        <v/>
      </c>
      <c r="S130" s="192">
        <f>G130*BS!$B$9</f>
        <v/>
      </c>
      <c r="T130" s="192">
        <f>H130*BS!$B$9</f>
        <v/>
      </c>
      <c r="U130" s="193" t="n"/>
    </row>
    <row r="131">
      <c r="A131" s="79" t="inlineStr">
        <is>
          <t>K19</t>
        </is>
      </c>
      <c r="B131" s="102" t="inlineStr">
        <is>
          <t xml:space="preserve"> Loan from related parties </t>
        </is>
      </c>
      <c r="C131" s="220" t="n"/>
      <c r="D131" s="220" t="n"/>
      <c r="E131" s="220" t="n"/>
      <c r="F131" s="220" t="n"/>
      <c r="G131" s="220" t="n"/>
      <c r="H131" s="220" t="n"/>
      <c r="I131" s="975" t="n"/>
      <c r="J131" s="180" t="n"/>
      <c r="N131" s="976">
        <f>B131</f>
        <v/>
      </c>
      <c r="O131" s="192" t="inlineStr"/>
      <c r="P131" s="192" t="inlineStr"/>
      <c r="Q131" s="192" t="inlineStr"/>
      <c r="R131" s="192" t="inlineStr"/>
      <c r="S131" s="192" t="inlineStr"/>
      <c r="T131" s="192" t="inlineStr"/>
      <c r="U131" s="193">
        <f>I114</f>
        <v/>
      </c>
    </row>
    <row r="132">
      <c r="A132" s="79" t="n"/>
      <c r="B132" s="102" t="n"/>
      <c r="C132" s="220" t="n"/>
      <c r="D132" s="220" t="n"/>
      <c r="E132" s="220" t="n"/>
      <c r="F132" s="220" t="n"/>
      <c r="G132" s="220" t="n"/>
      <c r="H132" s="220" t="n"/>
      <c r="I132" s="975" t="n"/>
      <c r="J132" s="180" t="n"/>
      <c r="N132" s="976" t="inlineStr"/>
      <c r="O132" s="192" t="inlineStr"/>
      <c r="P132" s="192" t="inlineStr"/>
      <c r="Q132" s="192" t="inlineStr"/>
      <c r="R132" s="192" t="inlineStr"/>
      <c r="S132" s="192" t="inlineStr"/>
      <c r="T132" s="192" t="inlineStr"/>
      <c r="U132" s="193">
        <f>I115</f>
        <v/>
      </c>
    </row>
    <row r="133">
      <c r="A133" s="79" t="n"/>
      <c r="B133" s="102" t="n"/>
      <c r="C133" s="220" t="n"/>
      <c r="D133" s="220" t="n"/>
      <c r="E133" s="220" t="n"/>
      <c r="F133" s="220" t="n"/>
      <c r="G133" s="220" t="n"/>
      <c r="H133" s="220" t="n"/>
      <c r="I133" s="975" t="n"/>
      <c r="J133" s="180" t="n"/>
      <c r="N133" s="976" t="inlineStr"/>
      <c r="O133" s="192" t="inlineStr"/>
      <c r="P133" s="192" t="inlineStr"/>
      <c r="Q133" s="192" t="inlineStr"/>
      <c r="R133" s="192" t="inlineStr"/>
      <c r="S133" s="192" t="inlineStr"/>
      <c r="T133" s="192" t="inlineStr"/>
      <c r="U133" s="193">
        <f>I116</f>
        <v/>
      </c>
    </row>
    <row r="134">
      <c r="A134" s="79" t="n"/>
      <c r="B134" s="102" t="n"/>
      <c r="C134" s="103" t="n"/>
      <c r="D134" s="103" t="n"/>
      <c r="E134" s="103" t="n"/>
      <c r="F134" s="103" t="n"/>
      <c r="G134" s="103" t="n"/>
      <c r="H134" s="103" t="n"/>
      <c r="I134" s="975" t="n"/>
      <c r="J134" s="180" t="n"/>
      <c r="N134" s="976" t="inlineStr"/>
      <c r="O134" s="192" t="inlineStr"/>
      <c r="P134" s="192" t="inlineStr"/>
      <c r="Q134" s="192" t="inlineStr"/>
      <c r="R134" s="192" t="inlineStr"/>
      <c r="S134" s="192" t="inlineStr"/>
      <c r="T134" s="192" t="inlineStr"/>
      <c r="U134" s="193">
        <f>I117</f>
        <v/>
      </c>
    </row>
    <row r="135">
      <c r="A135" s="79" t="n"/>
      <c r="B135" s="102" t="n"/>
      <c r="C135" s="220" t="n"/>
      <c r="D135" s="220" t="n"/>
      <c r="E135" s="220" t="n"/>
      <c r="F135" s="220" t="n"/>
      <c r="G135" s="220" t="n"/>
      <c r="H135" s="220" t="n"/>
      <c r="I135" s="975" t="n"/>
      <c r="J135" s="180" t="n"/>
      <c r="N135" s="976" t="inlineStr"/>
      <c r="O135" s="192" t="inlineStr"/>
      <c r="P135" s="192" t="inlineStr"/>
      <c r="Q135" s="192" t="inlineStr"/>
      <c r="R135" s="192" t="inlineStr"/>
      <c r="S135" s="192" t="inlineStr"/>
      <c r="T135" s="192" t="inlineStr"/>
      <c r="U135" s="193" t="n"/>
    </row>
    <row r="136">
      <c r="A136" s="79" t="n"/>
      <c r="B136" s="102" t="n"/>
      <c r="C136" s="220" t="n"/>
      <c r="D136" s="220" t="n"/>
      <c r="E136" s="220" t="n"/>
      <c r="F136" s="220" t="n"/>
      <c r="G136" s="220" t="n"/>
      <c r="H136" s="220" t="n"/>
      <c r="I136" s="975" t="n"/>
      <c r="J136" s="180" t="n"/>
      <c r="N136" s="976" t="inlineStr"/>
      <c r="O136" s="192" t="inlineStr"/>
      <c r="P136" s="192" t="inlineStr"/>
      <c r="Q136" s="192" t="inlineStr"/>
      <c r="R136" s="192" t="inlineStr"/>
      <c r="S136" s="192" t="inlineStr"/>
      <c r="T136" s="192" t="inlineStr"/>
      <c r="U136" s="193">
        <f>I119</f>
        <v/>
      </c>
    </row>
    <row r="137">
      <c r="A137" s="79" t="n"/>
      <c r="B137" s="102" t="n"/>
      <c r="C137" s="220" t="n"/>
      <c r="D137" s="220" t="n"/>
      <c r="E137" s="220" t="n"/>
      <c r="F137" s="220" t="n"/>
      <c r="G137" s="220" t="n"/>
      <c r="H137" s="220" t="n"/>
      <c r="I137" s="975" t="n"/>
      <c r="J137" s="180" t="n"/>
      <c r="N137" s="976" t="inlineStr"/>
      <c r="O137" s="192" t="inlineStr"/>
      <c r="P137" s="192" t="inlineStr"/>
      <c r="Q137" s="192" t="inlineStr"/>
      <c r="R137" s="192" t="inlineStr"/>
      <c r="S137" s="192" t="inlineStr"/>
      <c r="T137" s="192" t="inlineStr"/>
      <c r="U137" s="193">
        <f>I120</f>
        <v/>
      </c>
    </row>
    <row r="138">
      <c r="B138" s="102" t="inlineStr">
        <is>
          <t xml:space="preserve"> Others </t>
        </is>
      </c>
      <c r="C138" s="220" t="n"/>
      <c r="D138" s="220" t="n"/>
      <c r="E138" s="220" t="n"/>
      <c r="F138" s="220" t="n"/>
      <c r="G138" s="220" t="n"/>
      <c r="H138" s="220" t="n"/>
      <c r="I138" s="980" t="n"/>
      <c r="J138" s="180" t="n"/>
      <c r="N138" s="976">
        <f>B138</f>
        <v/>
      </c>
      <c r="O138" s="192" t="inlineStr"/>
      <c r="P138" s="192" t="inlineStr"/>
      <c r="Q138" s="192" t="inlineStr"/>
      <c r="R138" s="192" t="inlineStr"/>
      <c r="S138" s="192" t="inlineStr"/>
      <c r="T138" s="192" t="inlineStr"/>
      <c r="U138" s="193">
        <f>I121</f>
        <v/>
      </c>
    </row>
    <row r="139">
      <c r="A139" s="194" t="inlineStr">
        <is>
          <t>K20</t>
        </is>
      </c>
      <c r="B139" s="96" t="inlineStr">
        <is>
          <t xml:space="preserve">Total </t>
        </is>
      </c>
      <c r="C139" s="987">
        <f>INDIRECT(ADDRESS(MATCH("K16T",$A:$A,0),COLUMN(C$13),4))+INDIRECT(ADDRESS(MATCH("K17T",$A:$A,0),COLUMN(C$13),4))+INDIRECT(ADDRESS(MATCH("K18T",$A:$A,0),COLUMN(C$13),4))+SUM(INDIRECT(ADDRESS(MATCH("K19",$A:$A,0),COLUMN(C$13),4)&amp;":"&amp;ADDRESS(MATCH("K20",$A:$A,0)-1,COLUMN(C$13),4)))</f>
        <v/>
      </c>
      <c r="D139" s="987">
        <f>INDIRECT(ADDRESS(MATCH("K16T",$A:$A,0),COLUMN(D$13),4))+INDIRECT(ADDRESS(MATCH("K17T",$A:$A,0),COLUMN(D$13),4))+INDIRECT(ADDRESS(MATCH("K18T",$A:$A,0),COLUMN(D$13),4))+SUM(INDIRECT(ADDRESS(MATCH("K19",$A:$A,0),COLUMN(D$13),4)&amp;":"&amp;ADDRESS(MATCH("K20",$A:$A,0)-1,COLUMN(D$13),4)))</f>
        <v/>
      </c>
      <c r="E139" s="987">
        <f>INDIRECT(ADDRESS(MATCH("K16T",$A:$A,0),COLUMN(E$13),4))+INDIRECT(ADDRESS(MATCH("K17T",$A:$A,0),COLUMN(E$13),4))+INDIRECT(ADDRESS(MATCH("K18T",$A:$A,0),COLUMN(E$13),4))+SUM(INDIRECT(ADDRESS(MATCH("K19",$A:$A,0),COLUMN(E$13),4)&amp;":"&amp;ADDRESS(MATCH("K20",$A:$A,0)-1,COLUMN(E$13),4)))</f>
        <v/>
      </c>
      <c r="F139" s="987">
        <f>INDIRECT(ADDRESS(MATCH("K16T",$A:$A,0),COLUMN(F$13),4))+INDIRECT(ADDRESS(MATCH("K17T",$A:$A,0),COLUMN(F$13),4))+INDIRECT(ADDRESS(MATCH("K18T",$A:$A,0),COLUMN(F$13),4))+SUM(INDIRECT(ADDRESS(MATCH("K19",$A:$A,0),COLUMN(F$13),4)&amp;":"&amp;ADDRESS(MATCH("K20",$A:$A,0)-1,COLUMN(F$13),4)))</f>
        <v/>
      </c>
      <c r="G139" s="987">
        <f>INDIRECT(ADDRESS(MATCH("K16T",$A:$A,0),COLUMN(G$13),4))+INDIRECT(ADDRESS(MATCH("K17T",$A:$A,0),COLUMN(G$13),4))+INDIRECT(ADDRESS(MATCH("K18T",$A:$A,0),COLUMN(G$13),4))+SUM(INDIRECT(ADDRESS(MATCH("K19",$A:$A,0),COLUMN(G$13),4)&amp;":"&amp;ADDRESS(MATCH("K20",$A:$A,0)-1,COLUMN(G$13),4)))</f>
        <v/>
      </c>
      <c r="H139" s="987">
        <f>INDIRECT(ADDRESS(MATCH("K16T",$A:$A,0),COLUMN(H$13),4))+INDIRECT(ADDRESS(MATCH("K17T",$A:$A,0),COLUMN(H$13),4))+INDIRECT(ADDRESS(MATCH("K18T",$A:$A,0),COLUMN(H$13),4))+SUM(INDIRECT(ADDRESS(MATCH("K19",$A:$A,0),COLUMN(H$13),4)&amp;":"&amp;ADDRESS(MATCH("K20",$A:$A,0)-1,COLUMN(H$13),4)))</f>
        <v/>
      </c>
      <c r="I139" s="988" t="n"/>
      <c r="J139" s="196" t="n"/>
      <c r="K139" s="197" t="n"/>
      <c r="L139" s="197" t="n"/>
      <c r="M139" s="197" t="n"/>
      <c r="N139" s="966">
        <f>B139</f>
        <v/>
      </c>
      <c r="O139" s="198">
        <f>C139*BS!$B$9</f>
        <v/>
      </c>
      <c r="P139" s="198">
        <f>D139*BS!$B$9</f>
        <v/>
      </c>
      <c r="Q139" s="198">
        <f>E139*BS!$B$9</f>
        <v/>
      </c>
      <c r="R139" s="198">
        <f>F139*BS!$B$9</f>
        <v/>
      </c>
      <c r="S139" s="198">
        <f>G139*BS!$B$9</f>
        <v/>
      </c>
      <c r="T139" s="198">
        <f>H139*BS!$B$9</f>
        <v/>
      </c>
      <c r="U139" s="193">
        <f>I122</f>
        <v/>
      </c>
      <c r="V139" s="197" t="n"/>
      <c r="W139" s="197" t="n"/>
      <c r="X139" s="197" t="n"/>
      <c r="Y139" s="197" t="n"/>
      <c r="Z139" s="197" t="n"/>
      <c r="AA139" s="197" t="n"/>
      <c r="AB139" s="197" t="n"/>
      <c r="AC139" s="197" t="n"/>
      <c r="AD139" s="197" t="n"/>
      <c r="AE139" s="197" t="n"/>
      <c r="AF139" s="197" t="n"/>
      <c r="AG139" s="197" t="n"/>
      <c r="AH139" s="197" t="n"/>
      <c r="AI139" s="197" t="n"/>
      <c r="AJ139" s="197" t="n"/>
      <c r="AK139" s="197" t="n"/>
      <c r="AL139" s="197" t="n"/>
      <c r="AM139" s="197" t="n"/>
      <c r="AN139" s="197" t="n"/>
      <c r="AO139" s="197" t="n"/>
      <c r="AP139" s="197" t="n"/>
      <c r="AQ139" s="197" t="n"/>
      <c r="AR139" s="197" t="n"/>
      <c r="AS139" s="197" t="n"/>
      <c r="AT139" s="197" t="n"/>
      <c r="AU139" s="197" t="n"/>
      <c r="AV139" s="197" t="n"/>
      <c r="AW139" s="197" t="n"/>
      <c r="AX139" s="197" t="n"/>
      <c r="AY139" s="197" t="n"/>
      <c r="AZ139" s="197" t="n"/>
      <c r="BA139" s="197" t="n"/>
      <c r="BB139" s="197" t="n"/>
      <c r="BC139" s="197" t="n"/>
      <c r="BD139" s="197" t="n"/>
      <c r="BE139" s="197" t="n"/>
      <c r="BF139" s="197" t="n"/>
      <c r="BG139" s="197" t="n"/>
      <c r="BH139" s="197" t="n"/>
      <c r="BI139" s="197" t="n"/>
      <c r="BJ139" s="197" t="n"/>
      <c r="BK139" s="197" t="n"/>
      <c r="BL139" s="197" t="n"/>
      <c r="BM139" s="197" t="n"/>
      <c r="BN139" s="197" t="n"/>
      <c r="BO139" s="197" t="n"/>
      <c r="BP139" s="197" t="n"/>
      <c r="BQ139" s="197" t="n"/>
      <c r="BR139" s="197" t="n"/>
      <c r="BS139" s="197" t="n"/>
      <c r="BT139" s="197" t="n"/>
      <c r="BU139" s="197" t="n"/>
      <c r="BV139" s="197" t="n"/>
      <c r="BW139" s="197" t="n"/>
      <c r="BX139" s="197" t="n"/>
      <c r="BY139" s="197" t="n"/>
      <c r="BZ139" s="197" t="n"/>
      <c r="CA139" s="197" t="n"/>
      <c r="CB139" s="197" t="n"/>
      <c r="CC139" s="197" t="n"/>
      <c r="CD139" s="197" t="n"/>
      <c r="CE139" s="197" t="n"/>
      <c r="CF139" s="197" t="n"/>
      <c r="CG139" s="197" t="n"/>
      <c r="CH139" s="197" t="n"/>
      <c r="CI139" s="197" t="n"/>
      <c r="CJ139" s="197" t="n"/>
      <c r="CK139" s="197" t="n"/>
      <c r="CL139" s="197" t="n"/>
      <c r="CM139" s="197" t="n"/>
      <c r="CN139" s="197" t="n"/>
      <c r="CO139" s="197" t="n"/>
      <c r="CP139" s="197" t="n"/>
      <c r="CQ139" s="197" t="n"/>
      <c r="CR139" s="197" t="n"/>
      <c r="CS139" s="197" t="n"/>
      <c r="CT139" s="197" t="n"/>
      <c r="CU139" s="197" t="n"/>
      <c r="CV139" s="197" t="n"/>
      <c r="CW139" s="197" t="n"/>
      <c r="CX139" s="197" t="n"/>
      <c r="CY139" s="197" t="n"/>
      <c r="CZ139" s="197" t="n"/>
      <c r="DA139" s="197" t="n"/>
      <c r="DB139" s="197" t="n"/>
      <c r="DC139" s="197" t="n"/>
      <c r="DD139" s="197" t="n"/>
      <c r="DE139" s="197" t="n"/>
      <c r="DF139" s="197" t="n"/>
      <c r="DG139" s="197" t="n"/>
      <c r="DH139" s="197" t="n"/>
      <c r="DI139" s="197" t="n"/>
      <c r="DJ139" s="197" t="n"/>
      <c r="DK139" s="197" t="n"/>
      <c r="DL139" s="197" t="n"/>
      <c r="DM139" s="197" t="n"/>
      <c r="DN139" s="197" t="n"/>
      <c r="DO139" s="197" t="n"/>
      <c r="DP139" s="197" t="n"/>
      <c r="DQ139" s="197" t="n"/>
      <c r="DR139" s="197" t="n"/>
      <c r="DS139" s="197" t="n"/>
      <c r="DT139" s="197" t="n"/>
      <c r="DU139" s="197" t="n"/>
      <c r="DV139" s="197" t="n"/>
      <c r="DW139" s="197" t="n"/>
      <c r="DX139" s="197" t="n"/>
      <c r="DY139" s="197" t="n"/>
      <c r="DZ139" s="197" t="n"/>
      <c r="EA139" s="197" t="n"/>
      <c r="EB139" s="197" t="n"/>
      <c r="EC139" s="197" t="n"/>
      <c r="ED139" s="197" t="n"/>
      <c r="EE139" s="197" t="n"/>
      <c r="EF139" s="197" t="n"/>
      <c r="EG139" s="197" t="n"/>
      <c r="EH139" s="197" t="n"/>
      <c r="EI139" s="197" t="n"/>
      <c r="EJ139" s="197" t="n"/>
    </row>
    <row r="140" customFormat="1" s="194">
      <c r="B140" s="102" t="n"/>
      <c r="C140" s="989" t="n"/>
      <c r="D140" s="989" t="n"/>
      <c r="E140" s="989" t="n"/>
      <c r="F140" s="989" t="n"/>
      <c r="G140" s="989" t="n"/>
      <c r="H140" s="989" t="n"/>
      <c r="I140" s="980" t="n"/>
      <c r="J140" s="180" t="n"/>
      <c r="N140" s="976" t="inlineStr"/>
      <c r="O140" s="192" t="inlineStr"/>
      <c r="P140" s="192" t="inlineStr"/>
      <c r="Q140" s="192" t="inlineStr"/>
      <c r="R140" s="192" t="inlineStr"/>
      <c r="S140" s="192" t="inlineStr"/>
      <c r="T140" s="192" t="inlineStr"/>
      <c r="U140" s="193" t="n"/>
    </row>
    <row r="141">
      <c r="A141" s="194" t="inlineStr">
        <is>
          <t>K21</t>
        </is>
      </c>
      <c r="B141" s="96" t="inlineStr">
        <is>
          <t xml:space="preserve">Deferred Taxes </t>
        </is>
      </c>
      <c r="C141" s="990" t="n"/>
      <c r="D141" s="990" t="n"/>
      <c r="E141" s="990" t="n"/>
      <c r="F141" s="990" t="n"/>
      <c r="G141" s="990" t="n"/>
      <c r="H141" s="990" t="n"/>
      <c r="I141" s="988" t="n"/>
      <c r="J141" s="196" t="n"/>
      <c r="K141" s="197" t="n"/>
      <c r="L141" s="197" t="n"/>
      <c r="M141" s="197" t="n"/>
      <c r="N141" s="966">
        <f>B141</f>
        <v/>
      </c>
      <c r="O141" s="198" t="inlineStr"/>
      <c r="P141" s="198" t="inlineStr"/>
      <c r="Q141" s="198" t="inlineStr"/>
      <c r="R141" s="198" t="inlineStr"/>
      <c r="S141" s="198" t="inlineStr"/>
      <c r="T141" s="198" t="inlineStr"/>
      <c r="U141" s="193">
        <f>I124</f>
        <v/>
      </c>
      <c r="V141" s="197" t="n"/>
      <c r="W141" s="197" t="n"/>
      <c r="X141" s="197" t="n"/>
      <c r="Y141" s="197" t="n"/>
      <c r="Z141" s="197" t="n"/>
      <c r="AA141" s="197" t="n"/>
      <c r="AB141" s="197" t="n"/>
      <c r="AC141" s="197" t="n"/>
      <c r="AD141" s="197" t="n"/>
      <c r="AE141" s="197" t="n"/>
      <c r="AF141" s="197" t="n"/>
      <c r="AG141" s="197" t="n"/>
      <c r="AH141" s="197" t="n"/>
      <c r="AI141" s="197" t="n"/>
      <c r="AJ141" s="197" t="n"/>
      <c r="AK141" s="197" t="n"/>
      <c r="AL141" s="197" t="n"/>
      <c r="AM141" s="197" t="n"/>
      <c r="AN141" s="197" t="n"/>
      <c r="AO141" s="197" t="n"/>
      <c r="AP141" s="197" t="n"/>
      <c r="AQ141" s="197" t="n"/>
      <c r="AR141" s="197" t="n"/>
      <c r="AS141" s="197" t="n"/>
      <c r="AT141" s="197" t="n"/>
      <c r="AU141" s="197" t="n"/>
      <c r="AV141" s="197" t="n"/>
      <c r="AW141" s="197" t="n"/>
      <c r="AX141" s="197" t="n"/>
      <c r="AY141" s="197" t="n"/>
      <c r="AZ141" s="197" t="n"/>
      <c r="BA141" s="197" t="n"/>
      <c r="BB141" s="197" t="n"/>
      <c r="BC141" s="197" t="n"/>
      <c r="BD141" s="197" t="n"/>
      <c r="BE141" s="197" t="n"/>
      <c r="BF141" s="197" t="n"/>
      <c r="BG141" s="197" t="n"/>
      <c r="BH141" s="197" t="n"/>
      <c r="BI141" s="197" t="n"/>
      <c r="BJ141" s="197" t="n"/>
      <c r="BK141" s="197" t="n"/>
      <c r="BL141" s="197" t="n"/>
      <c r="BM141" s="197" t="n"/>
      <c r="BN141" s="197" t="n"/>
      <c r="BO141" s="197" t="n"/>
      <c r="BP141" s="197" t="n"/>
      <c r="BQ141" s="197" t="n"/>
      <c r="BR141" s="197" t="n"/>
      <c r="BS141" s="197" t="n"/>
      <c r="BT141" s="197" t="n"/>
      <c r="BU141" s="197" t="n"/>
      <c r="BV141" s="197" t="n"/>
      <c r="BW141" s="197" t="n"/>
      <c r="BX141" s="197" t="n"/>
      <c r="BY141" s="197" t="n"/>
      <c r="BZ141" s="197" t="n"/>
      <c r="CA141" s="197" t="n"/>
      <c r="CB141" s="197" t="n"/>
      <c r="CC141" s="197" t="n"/>
      <c r="CD141" s="197" t="n"/>
      <c r="CE141" s="197" t="n"/>
      <c r="CF141" s="197" t="n"/>
      <c r="CG141" s="197" t="n"/>
      <c r="CH141" s="197" t="n"/>
      <c r="CI141" s="197" t="n"/>
      <c r="CJ141" s="197" t="n"/>
      <c r="CK141" s="197" t="n"/>
      <c r="CL141" s="197" t="n"/>
      <c r="CM141" s="197" t="n"/>
      <c r="CN141" s="197" t="n"/>
      <c r="CO141" s="197" t="n"/>
      <c r="CP141" s="197" t="n"/>
      <c r="CQ141" s="197" t="n"/>
      <c r="CR141" s="197" t="n"/>
      <c r="CS141" s="197" t="n"/>
      <c r="CT141" s="197" t="n"/>
      <c r="CU141" s="197" t="n"/>
      <c r="CV141" s="197" t="n"/>
      <c r="CW141" s="197" t="n"/>
      <c r="CX141" s="197" t="n"/>
      <c r="CY141" s="197" t="n"/>
      <c r="CZ141" s="197" t="n"/>
      <c r="DA141" s="197" t="n"/>
      <c r="DB141" s="197" t="n"/>
      <c r="DC141" s="197" t="n"/>
      <c r="DD141" s="197" t="n"/>
      <c r="DE141" s="197" t="n"/>
      <c r="DF141" s="197" t="n"/>
      <c r="DG141" s="197" t="n"/>
      <c r="DH141" s="197" t="n"/>
      <c r="DI141" s="197" t="n"/>
      <c r="DJ141" s="197" t="n"/>
      <c r="DK141" s="197" t="n"/>
      <c r="DL141" s="197" t="n"/>
      <c r="DM141" s="197" t="n"/>
      <c r="DN141" s="197" t="n"/>
      <c r="DO141" s="197" t="n"/>
      <c r="DP141" s="197" t="n"/>
      <c r="DQ141" s="197" t="n"/>
      <c r="DR141" s="197" t="n"/>
      <c r="DS141" s="197" t="n"/>
      <c r="DT141" s="197" t="n"/>
      <c r="DU141" s="197" t="n"/>
      <c r="DV141" s="197" t="n"/>
      <c r="DW141" s="197" t="n"/>
      <c r="DX141" s="197" t="n"/>
      <c r="DY141" s="197" t="n"/>
      <c r="DZ141" s="197" t="n"/>
      <c r="EA141" s="197" t="n"/>
      <c r="EB141" s="197" t="n"/>
      <c r="EC141" s="197" t="n"/>
      <c r="ED141" s="197" t="n"/>
      <c r="EE141" s="197" t="n"/>
      <c r="EF141" s="197" t="n"/>
      <c r="EG141" s="197" t="n"/>
      <c r="EH141" s="197" t="n"/>
      <c r="EI141" s="197" t="n"/>
      <c r="EJ141" s="197" t="n"/>
    </row>
    <row r="142" customFormat="1" s="194">
      <c r="B142" s="102" t="n"/>
      <c r="C142" s="103" t="n"/>
      <c r="D142" s="103" t="n"/>
      <c r="E142" s="103" t="n"/>
      <c r="F142" s="103" t="n"/>
      <c r="G142" s="103" t="n"/>
      <c r="H142" s="103" t="n"/>
      <c r="I142" s="988" t="n"/>
      <c r="J142" s="196" t="n"/>
      <c r="K142" s="197" t="n"/>
      <c r="L142" s="197" t="n"/>
      <c r="M142" s="197" t="n"/>
      <c r="N142" s="966" t="inlineStr"/>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B143" s="102" t="n"/>
      <c r="C143" s="952" t="n"/>
      <c r="D143" s="952" t="n"/>
      <c r="E143" s="952" t="n"/>
      <c r="F143" s="952" t="n"/>
      <c r="G143" s="952" t="n"/>
      <c r="H143" s="952" t="n"/>
      <c r="I143" s="980" t="n"/>
      <c r="J143" s="180" t="n"/>
      <c r="N143" s="976" t="inlineStr"/>
      <c r="O143" s="192" t="inlineStr"/>
      <c r="P143" s="192" t="inlineStr"/>
      <c r="Q143" s="192" t="inlineStr"/>
      <c r="R143" s="192" t="inlineStr"/>
      <c r="S143" s="192" t="inlineStr"/>
      <c r="T143" s="192" t="inlineStr"/>
      <c r="U143" s="193" t="n"/>
    </row>
    <row r="144">
      <c r="A144" s="171" t="inlineStr">
        <is>
          <t>K22</t>
        </is>
      </c>
      <c r="B144" s="96" t="inlineStr">
        <is>
          <t xml:space="preserve">Total </t>
        </is>
      </c>
      <c r="C144" s="954">
        <f>SUM(INDIRECT(ADDRESS(MATCH("K21",$A:$A,0)+1,COLUMN(C$13),4)&amp;":"&amp;ADDRESS(MATCH("K22",$A:$A,0)-1,COLUMN(C$13),4)))</f>
        <v/>
      </c>
      <c r="D144" s="954">
        <f>SUM(INDIRECT(ADDRESS(MATCH("K21",$A:$A,0)+1,COLUMN(D$13),4)&amp;":"&amp;ADDRESS(MATCH("K22",$A:$A,0)-1,COLUMN(D$13),4)))</f>
        <v/>
      </c>
      <c r="E144" s="954">
        <f>SUM(INDIRECT(ADDRESS(MATCH("K21",$A:$A,0)+1,COLUMN(E$13),4)&amp;":"&amp;ADDRESS(MATCH("K22",$A:$A,0)-1,COLUMN(E$13),4)))</f>
        <v/>
      </c>
      <c r="F144" s="954">
        <f>SUM(INDIRECT(ADDRESS(MATCH("K21",$A:$A,0)+1,COLUMN(F$13),4)&amp;":"&amp;ADDRESS(MATCH("K22",$A:$A,0)-1,COLUMN(F$13),4)))</f>
        <v/>
      </c>
      <c r="G144" s="954">
        <f>SUM(INDIRECT(ADDRESS(MATCH("K21",$A:$A,0)+1,COLUMN(G$13),4)&amp;":"&amp;ADDRESS(MATCH("K22",$A:$A,0)-1,COLUMN(G$13),4)))</f>
        <v/>
      </c>
      <c r="H144" s="954">
        <f>SUM(INDIRECT(ADDRESS(MATCH("K21",$A:$A,0)+1,COLUMN(H$13),4)&amp;":"&amp;ADDRESS(MATCH("K22",$A:$A,0)-1,COLUMN(H$13),4)))</f>
        <v/>
      </c>
      <c r="I144" s="980" t="n"/>
      <c r="J144" s="180" t="n"/>
      <c r="N144" s="976">
        <f>B144</f>
        <v/>
      </c>
      <c r="O144" s="192">
        <f>C144*BS!$B$9</f>
        <v/>
      </c>
      <c r="P144" s="192">
        <f>D144*BS!$B$9</f>
        <v/>
      </c>
      <c r="Q144" s="192">
        <f>E144*BS!$B$9</f>
        <v/>
      </c>
      <c r="R144" s="192">
        <f>F144*BS!$B$9</f>
        <v/>
      </c>
      <c r="S144" s="192">
        <f>G144*BS!$B$9</f>
        <v/>
      </c>
      <c r="T144" s="192">
        <f>H144*BS!$B$9</f>
        <v/>
      </c>
      <c r="U144" s="193" t="n"/>
    </row>
    <row r="145">
      <c r="A145" s="194" t="inlineStr">
        <is>
          <t>K23</t>
        </is>
      </c>
      <c r="B145" s="96" t="inlineStr">
        <is>
          <t xml:space="preserve">Other Long Term liabilities </t>
        </is>
      </c>
      <c r="C145" s="990" t="n"/>
      <c r="D145" s="990" t="n"/>
      <c r="E145" s="990" t="n"/>
      <c r="F145" s="990" t="n"/>
      <c r="G145" s="990" t="n"/>
      <c r="H145" s="990" t="n"/>
      <c r="I145" s="988" t="n"/>
      <c r="J145" s="196" t="n"/>
      <c r="K145" s="197" t="n"/>
      <c r="L145" s="197" t="n"/>
      <c r="M145" s="197" t="n"/>
      <c r="N145" s="966">
        <f>B145</f>
        <v/>
      </c>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79" t="n"/>
      <c r="B146" s="102" t="inlineStr">
        <is>
          <t>Make good provision  Make good provision  None 2021 Carrying amount at start of year</t>
        </is>
      </c>
      <c r="C146" s="991" t="n"/>
      <c r="D146" s="991" t="n"/>
      <c r="E146" s="991" t="n"/>
      <c r="F146" s="991" t="n"/>
      <c r="G146" s="991" t="n">
        <v>60450</v>
      </c>
      <c r="H146" s="991" t="n">
        <v>0</v>
      </c>
      <c r="I146" s="984" t="n"/>
      <c r="J146" s="180" t="n"/>
      <c r="N146" s="976">
        <f>B146</f>
        <v/>
      </c>
      <c r="O146" s="192" t="inlineStr"/>
      <c r="P146" s="192" t="inlineStr"/>
      <c r="Q146" s="192" t="inlineStr"/>
      <c r="R146" s="192" t="inlineStr"/>
      <c r="S146" s="192">
        <f>G146*BS!$B$9</f>
        <v/>
      </c>
      <c r="T146" s="192">
        <f>H146*BS!$B$9</f>
        <v/>
      </c>
      <c r="U146" s="193">
        <f>I129</f>
        <v/>
      </c>
    </row>
    <row r="147">
      <c r="A147" s="79" t="n"/>
      <c r="B147" s="102" t="inlineStr">
        <is>
          <t>Make good provision  Make good provision  Charged/(credited) to profit or loss - additional provisions recognised</t>
        </is>
      </c>
      <c r="C147" s="991" t="n"/>
      <c r="D147" s="991" t="n"/>
      <c r="E147" s="991" t="n"/>
      <c r="F147" s="991" t="n"/>
      <c r="G147" s="991" t="n">
        <v>0</v>
      </c>
      <c r="H147" s="991" t="n">
        <v>29800</v>
      </c>
      <c r="I147" s="992" t="n"/>
      <c r="J147" s="180" t="n"/>
      <c r="N147" s="976">
        <f>B147</f>
        <v/>
      </c>
      <c r="O147" s="192" t="inlineStr"/>
      <c r="P147" s="192" t="inlineStr"/>
      <c r="Q147" s="192" t="inlineStr"/>
      <c r="R147" s="192" t="inlineStr"/>
      <c r="S147" s="192">
        <f>G147*BS!$B$9</f>
        <v/>
      </c>
      <c r="T147" s="192">
        <f>H147*BS!$B$9</f>
        <v/>
      </c>
      <c r="U147" s="193">
        <f>I130</f>
        <v/>
      </c>
    </row>
    <row r="148">
      <c r="A148" s="79" t="n"/>
      <c r="B148" s="102" t="inlineStr">
        <is>
          <t>Make good provision  Make good provision  Charged/(credited) to profit or loss 2022 Carrying amount at end of year</t>
        </is>
      </c>
      <c r="C148" s="103" t="n"/>
      <c r="D148" s="103" t="n"/>
      <c r="E148" s="103" t="n"/>
      <c r="F148" s="103" t="n"/>
      <c r="G148" s="103" t="n">
        <v>0</v>
      </c>
      <c r="H148" s="103" t="n">
        <v>90250</v>
      </c>
      <c r="I148" s="992" t="n"/>
      <c r="J148" s="180" t="n"/>
      <c r="N148" s="976">
        <f>B148</f>
        <v/>
      </c>
      <c r="O148" s="192" t="inlineStr"/>
      <c r="P148" s="192" t="inlineStr"/>
      <c r="Q148" s="192" t="inlineStr"/>
      <c r="R148" s="192" t="inlineStr"/>
      <c r="S148" s="192">
        <f>G148*BS!$B$9</f>
        <v/>
      </c>
      <c r="T148" s="192">
        <f>H148*BS!$B$9</f>
        <v/>
      </c>
      <c r="U148" s="193">
        <f>I131</f>
        <v/>
      </c>
    </row>
    <row r="149">
      <c r="A149" s="79" t="n"/>
      <c r="B149" s="102" t="inlineStr">
        <is>
          <t>Make good provision  Make good provision  Charged/(credited) to profit or loss Parent entity</t>
        </is>
      </c>
      <c r="C149" s="991" t="n"/>
      <c r="D149" s="991" t="n"/>
      <c r="E149" s="991" t="n"/>
      <c r="F149" s="991" t="n"/>
      <c r="G149" s="991" t="n">
        <v>0</v>
      </c>
      <c r="H149" s="991" t="n">
        <v>0</v>
      </c>
      <c r="I149" s="992" t="n"/>
      <c r="J149" s="180" t="n"/>
      <c r="N149" s="976">
        <f>B149</f>
        <v/>
      </c>
      <c r="O149" s="192" t="inlineStr"/>
      <c r="P149" s="192" t="inlineStr"/>
      <c r="Q149" s="192" t="inlineStr"/>
      <c r="R149" s="192" t="inlineStr"/>
      <c r="S149" s="192">
        <f>G149*BS!$B$9</f>
        <v/>
      </c>
      <c r="T149" s="192">
        <f>H149*BS!$B$9</f>
        <v/>
      </c>
      <c r="U149" s="193">
        <f>I132</f>
        <v/>
      </c>
    </row>
    <row r="150">
      <c r="A150" s="79" t="n"/>
      <c r="B150" s="102" t="inlineStr">
        <is>
          <t>Make good provision  Make good provision  Charged/(credited) to profit or loss 2022</t>
        </is>
      </c>
      <c r="C150" s="991" t="n"/>
      <c r="D150" s="991" t="n"/>
      <c r="E150" s="991" t="n"/>
      <c r="F150" s="991" t="n"/>
      <c r="G150" s="991" t="n">
        <v>0</v>
      </c>
      <c r="H150" s="991" t="n">
        <v>0</v>
      </c>
      <c r="I150" s="992" t="n"/>
      <c r="J150" s="180" t="n"/>
      <c r="N150" s="976">
        <f>B150</f>
        <v/>
      </c>
      <c r="O150" s="192" t="inlineStr"/>
      <c r="P150" s="192" t="inlineStr"/>
      <c r="Q150" s="192" t="inlineStr"/>
      <c r="R150" s="192" t="inlineStr"/>
      <c r="S150" s="192">
        <f>G150*BS!$B$9</f>
        <v/>
      </c>
      <c r="T150" s="192">
        <f>H150*BS!$B$9</f>
        <v/>
      </c>
      <c r="U150" s="193">
        <f>I133</f>
        <v/>
      </c>
    </row>
    <row r="151">
      <c r="A151" s="79" t="n"/>
      <c r="B151" s="102" t="inlineStr">
        <is>
          <t>Make good provision  Make good provision  Charged/(credited) to profit or loss 2021 Carrying amount at start of year</t>
        </is>
      </c>
      <c r="C151" s="991" t="n"/>
      <c r="D151" s="991" t="n"/>
      <c r="E151" s="991" t="n"/>
      <c r="F151" s="991" t="n"/>
      <c r="G151" s="991" t="n">
        <v>60450</v>
      </c>
      <c r="H151" s="991" t="n">
        <v>0</v>
      </c>
      <c r="I151" s="992" t="n"/>
      <c r="J151" s="180" t="n"/>
      <c r="N151" s="976">
        <f>B151</f>
        <v/>
      </c>
      <c r="O151" s="192" t="inlineStr"/>
      <c r="P151" s="192" t="inlineStr"/>
      <c r="Q151" s="192" t="inlineStr"/>
      <c r="R151" s="192" t="inlineStr"/>
      <c r="S151" s="192">
        <f>G151*BS!$B$9</f>
        <v/>
      </c>
      <c r="T151" s="192">
        <f>H151*BS!$B$9</f>
        <v/>
      </c>
      <c r="U151" s="193">
        <f>I134</f>
        <v/>
      </c>
    </row>
    <row r="152">
      <c r="A152" s="79" t="n"/>
      <c r="B152" s="102" t="inlineStr">
        <is>
          <t>Make good provision  Make good provision  Charged/credited) to profit or loss additional provisions recognised</t>
        </is>
      </c>
      <c r="C152" s="991" t="n"/>
      <c r="D152" s="991" t="n"/>
      <c r="E152" s="991" t="n"/>
      <c r="F152" s="991" t="n"/>
      <c r="G152" s="991" t="n">
        <v>0</v>
      </c>
      <c r="H152" s="991" t="n">
        <v>29800</v>
      </c>
      <c r="I152" s="992" t="n"/>
      <c r="J152" s="180" t="n"/>
      <c r="N152" s="976">
        <f>B152</f>
        <v/>
      </c>
      <c r="O152" s="192" t="inlineStr"/>
      <c r="P152" s="192" t="inlineStr"/>
      <c r="Q152" s="192" t="inlineStr"/>
      <c r="R152" s="192" t="inlineStr"/>
      <c r="S152" s="192">
        <f>G152*BS!$B$9</f>
        <v/>
      </c>
      <c r="T152" s="192">
        <f>H152*BS!$B$9</f>
        <v/>
      </c>
      <c r="U152" s="193">
        <f>I135</f>
        <v/>
      </c>
    </row>
    <row r="153" customFormat="1" s="194">
      <c r="A153" s="79" t="n"/>
      <c r="B153" s="102" t="inlineStr">
        <is>
          <t>Make good provision  Make good provision  Charged/credited) to profit or loss 2022 Carrying amount at end of year</t>
        </is>
      </c>
      <c r="C153" s="991" t="n"/>
      <c r="D153" s="991" t="n"/>
      <c r="E153" s="991" t="n"/>
      <c r="F153" s="991" t="n"/>
      <c r="G153" s="991" t="n">
        <v>0</v>
      </c>
      <c r="H153" s="991" t="n">
        <v>90250</v>
      </c>
      <c r="I153" s="992" t="n"/>
      <c r="J153" s="180" t="n"/>
      <c r="N153" s="976">
        <f>B153</f>
        <v/>
      </c>
      <c r="O153" s="192" t="inlineStr"/>
      <c r="P153" s="192" t="inlineStr"/>
      <c r="Q153" s="192" t="inlineStr"/>
      <c r="R153" s="192" t="inlineStr"/>
      <c r="S153" s="192">
        <f>G153*BS!$B$9</f>
        <v/>
      </c>
      <c r="T153" s="192">
        <f>H153*BS!$B$9</f>
        <v/>
      </c>
      <c r="U153" s="193">
        <f>I136</f>
        <v/>
      </c>
    </row>
    <row r="154">
      <c r="A154" s="79" t="n"/>
      <c r="B154" s="102" t="inlineStr">
        <is>
          <t xml:space="preserve"> entity  None Make good provision</t>
        </is>
      </c>
      <c r="C154" s="991" t="n"/>
      <c r="D154" s="991" t="n"/>
      <c r="E154" s="991" t="n"/>
      <c r="F154" s="991" t="n"/>
      <c r="G154" s="991" t="n">
        <v>60450</v>
      </c>
      <c r="H154" s="991" t="n">
        <v>90250</v>
      </c>
      <c r="I154" s="992" t="n"/>
      <c r="J154" s="180" t="n"/>
      <c r="N154" s="976">
        <f>B154</f>
        <v/>
      </c>
      <c r="O154" s="192" t="inlineStr"/>
      <c r="P154" s="192" t="inlineStr"/>
      <c r="Q154" s="192" t="inlineStr"/>
      <c r="R154" s="192" t="inlineStr"/>
      <c r="S154" s="192">
        <f>G154*BS!$B$9</f>
        <v/>
      </c>
      <c r="T154" s="192">
        <f>H154*BS!$B$9</f>
        <v/>
      </c>
      <c r="U154" s="193">
        <f>I137</f>
        <v/>
      </c>
    </row>
    <row r="155" ht="18.75" customFormat="1" customHeight="1" s="194">
      <c r="A155" s="79" t="n"/>
      <c r="B155" s="102" t="inlineStr">
        <is>
          <t>Parent entity  None Make good provision</t>
        </is>
      </c>
      <c r="C155" s="991" t="n"/>
      <c r="D155" s="991" t="n"/>
      <c r="E155" s="991" t="n"/>
      <c r="F155" s="991" t="n"/>
      <c r="G155" s="991" t="n">
        <v>60450</v>
      </c>
      <c r="H155" s="991" t="n">
        <v>0</v>
      </c>
      <c r="I155" s="992" t="n"/>
      <c r="J155" s="180" t="n"/>
      <c r="N155" s="976">
        <f>B155</f>
        <v/>
      </c>
      <c r="O155" s="192" t="inlineStr"/>
      <c r="P155" s="192" t="inlineStr"/>
      <c r="Q155" s="192" t="inlineStr"/>
      <c r="R155" s="192" t="inlineStr"/>
      <c r="S155" s="192">
        <f>G155*BS!$B$9</f>
        <v/>
      </c>
      <c r="T155" s="192">
        <f>H155*BS!$B$9</f>
        <v/>
      </c>
      <c r="U155" s="193">
        <f>I138</f>
        <v/>
      </c>
    </row>
    <row r="156" ht="18.75" customFormat="1" customHeight="1" s="194">
      <c r="A156" s="79" t="n"/>
      <c r="B156" s="102" t="inlineStr">
        <is>
          <t>Other non-current liabilities *</t>
        </is>
      </c>
      <c r="C156" s="991" t="n"/>
      <c r="D156" s="991" t="n"/>
      <c r="E156" s="991" t="n"/>
      <c r="F156" s="991" t="n"/>
      <c r="G156" s="991" t="n">
        <v>-171944</v>
      </c>
      <c r="H156" s="991" t="n">
        <v>-240100</v>
      </c>
      <c r="I156" s="992" t="n"/>
      <c r="J156" s="180" t="n"/>
      <c r="N156" s="976">
        <f>B156</f>
        <v/>
      </c>
      <c r="O156" s="192" t="inlineStr"/>
      <c r="P156" s="192" t="inlineStr"/>
      <c r="Q156" s="192" t="inlineStr"/>
      <c r="R156" s="192" t="inlineStr"/>
      <c r="S156" s="192">
        <f>G156*BS!$B$9</f>
        <v/>
      </c>
      <c r="T156" s="192">
        <f>H156*BS!$B$9</f>
        <v/>
      </c>
      <c r="U156" s="193">
        <f>I139</f>
        <v/>
      </c>
    </row>
    <row r="157" ht="18.75" customFormat="1" customHeight="1" s="194">
      <c r="A157" s="194" t="inlineStr">
        <is>
          <t>K24</t>
        </is>
      </c>
      <c r="B157" s="96" t="inlineStr">
        <is>
          <t xml:space="preserve">Total </t>
        </is>
      </c>
      <c r="C157" s="954">
        <f>SUM(INDIRECT(ADDRESS(MATCH("K23",$A:$A,0)+1,COLUMN(C$13),4)&amp;":"&amp;ADDRESS(MATCH("K24",$A:$A,0)-1,COLUMN(C$13),4)))</f>
        <v/>
      </c>
      <c r="D157" s="954">
        <f>SUM(INDIRECT(ADDRESS(MATCH("K23",$A:$A,0)+1,COLUMN(D$13),4)&amp;":"&amp;ADDRESS(MATCH("K24",$A:$A,0)-1,COLUMN(D$13),4)))</f>
        <v/>
      </c>
      <c r="E157" s="954">
        <f>SUM(INDIRECT(ADDRESS(MATCH("K23",$A:$A,0)+1,COLUMN(E$13),4)&amp;":"&amp;ADDRESS(MATCH("K24",$A:$A,0)-1,COLUMN(E$13),4)))</f>
        <v/>
      </c>
      <c r="F157" s="954">
        <f>SUM(INDIRECT(ADDRESS(MATCH("K23",$A:$A,0)+1,COLUMN(F$13),4)&amp;":"&amp;ADDRESS(MATCH("K24",$A:$A,0)-1,COLUMN(F$13),4)))</f>
        <v/>
      </c>
      <c r="G157" s="954">
        <f>SUM(INDIRECT(ADDRESS(MATCH("K23",$A:$A,0)+1,COLUMN(G$13),4)&amp;":"&amp;ADDRESS(MATCH("K24",$A:$A,0)-1,COLUMN(G$13),4)))</f>
        <v/>
      </c>
      <c r="H157" s="954">
        <f>SUM(INDIRECT(ADDRESS(MATCH("K23",$A:$A,0)+1,COLUMN(H$13),4)&amp;":"&amp;ADDRESS(MATCH("K24",$A:$A,0)-1,COLUMN(H$13),4)))</f>
        <v/>
      </c>
      <c r="I157" s="977" t="n"/>
      <c r="J157" s="196" t="n"/>
      <c r="K157" s="197" t="n"/>
      <c r="L157" s="197" t="n"/>
      <c r="M157" s="197" t="n"/>
      <c r="N157" s="966">
        <f>B157</f>
        <v/>
      </c>
      <c r="O157" s="198">
        <f>C157*BS!$B$9</f>
        <v/>
      </c>
      <c r="P157" s="198">
        <f>D157*BS!$B$9</f>
        <v/>
      </c>
      <c r="Q157" s="198">
        <f>E157*BS!$B$9</f>
        <v/>
      </c>
      <c r="R157" s="198">
        <f>F157*BS!$B$9</f>
        <v/>
      </c>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102" t="n"/>
      <c r="C158" s="939" t="n"/>
      <c r="D158" s="939" t="n"/>
      <c r="E158" s="939" t="n"/>
      <c r="F158" s="939" t="n"/>
      <c r="G158" s="939" t="n"/>
      <c r="H158" s="939" t="n"/>
      <c r="I158" s="975" t="n"/>
      <c r="J158" s="180" t="n"/>
      <c r="N158" s="976" t="inlineStr"/>
      <c r="O158" s="192" t="inlineStr"/>
      <c r="P158" s="192" t="inlineStr"/>
      <c r="Q158" s="192" t="inlineStr"/>
      <c r="R158" s="192" t="inlineStr"/>
      <c r="S158" s="192" t="inlineStr"/>
      <c r="T158" s="192" t="inlineStr"/>
      <c r="U158" s="193" t="n"/>
    </row>
    <row r="159" ht="18.75" customFormat="1" customHeight="1" s="194">
      <c r="A159" s="194" t="inlineStr">
        <is>
          <t>K25</t>
        </is>
      </c>
      <c r="B159" s="96" t="inlineStr">
        <is>
          <t xml:space="preserve">Minority Interest </t>
        </is>
      </c>
      <c r="C159" s="954" t="n"/>
      <c r="D159" s="954" t="n"/>
      <c r="E159" s="954" t="n"/>
      <c r="F159" s="954" t="n"/>
      <c r="G159" s="954" t="n"/>
      <c r="H159" s="954" t="n"/>
      <c r="I159" s="977" t="n"/>
      <c r="J159" s="196" t="n"/>
      <c r="K159" s="197" t="n"/>
      <c r="L159" s="197" t="n"/>
      <c r="M159" s="197" t="n"/>
      <c r="N159" s="966">
        <f>B159</f>
        <v/>
      </c>
      <c r="O159" s="198" t="inlineStr"/>
      <c r="P159" s="198" t="inlineStr"/>
      <c r="Q159" s="198" t="inlineStr"/>
      <c r="R159" s="198" t="inlineStr"/>
      <c r="S159" s="198" t="inlineStr"/>
      <c r="T159" s="198" t="inlineStr"/>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A160" s="79" t="n"/>
      <c r="B160" s="102" t="n"/>
      <c r="C160" s="952" t="n"/>
      <c r="D160" s="952" t="n"/>
      <c r="E160" s="952" t="n"/>
      <c r="F160" s="952" t="n"/>
      <c r="G160" s="952" t="n"/>
      <c r="H160" s="952" t="n"/>
      <c r="I160" s="979" t="n"/>
      <c r="J160" s="180" t="n"/>
      <c r="N160" s="976" t="inlineStr"/>
      <c r="O160" s="192" t="inlineStr"/>
      <c r="P160" s="192" t="inlineStr"/>
      <c r="Q160" s="192" t="inlineStr"/>
      <c r="R160" s="192" t="inlineStr"/>
      <c r="S160" s="192" t="inlineStr"/>
      <c r="T160" s="192" t="inlineStr"/>
      <c r="U160" s="193">
        <f>I143</f>
        <v/>
      </c>
    </row>
    <row r="161">
      <c r="A161" s="79" t="n"/>
      <c r="B161" s="102" t="n"/>
      <c r="C161" s="993" t="n"/>
      <c r="D161" s="993" t="n"/>
      <c r="E161" s="993" t="n"/>
      <c r="F161" s="952" t="n"/>
      <c r="G161" s="952" t="n"/>
      <c r="H161" s="952" t="n"/>
      <c r="I161" s="979" t="n"/>
      <c r="J161" s="180" t="n"/>
      <c r="N161" s="976" t="inlineStr"/>
      <c r="O161" s="192" t="inlineStr"/>
      <c r="P161" s="192" t="inlineStr"/>
      <c r="Q161" s="192" t="inlineStr"/>
      <c r="R161" s="192" t="inlineStr"/>
      <c r="S161" s="192" t="inlineStr"/>
      <c r="T161" s="192" t="inlineStr"/>
      <c r="U161" s="193">
        <f>I144</f>
        <v/>
      </c>
    </row>
    <row r="162" ht="18.75" customFormat="1" customHeight="1" s="194">
      <c r="A162" s="79" t="n"/>
      <c r="B162" s="102" t="n"/>
      <c r="C162" s="993" t="n"/>
      <c r="D162" s="993" t="n"/>
      <c r="E162" s="993" t="n"/>
      <c r="F162" s="952" t="n"/>
      <c r="G162" s="952" t="n"/>
      <c r="H162" s="952" t="n"/>
      <c r="I162" s="979" t="n"/>
      <c r="J162" s="180" t="n"/>
      <c r="N162" s="976" t="inlineStr"/>
      <c r="O162" s="192" t="inlineStr"/>
      <c r="P162" s="192" t="inlineStr"/>
      <c r="Q162" s="192" t="inlineStr"/>
      <c r="R162" s="192" t="inlineStr"/>
      <c r="S162" s="192" t="inlineStr"/>
      <c r="T162" s="192" t="inlineStr"/>
      <c r="U162" s="193">
        <f>I145</f>
        <v/>
      </c>
    </row>
    <row r="163" ht="18.75" customFormat="1" customHeight="1" s="194">
      <c r="A163" s="79" t="n"/>
      <c r="B163" s="102" t="n"/>
      <c r="C163" s="993" t="n"/>
      <c r="D163" s="993" t="n"/>
      <c r="E163" s="993" t="n"/>
      <c r="F163" s="952" t="n"/>
      <c r="G163" s="952" t="n"/>
      <c r="H163" s="952" t="n"/>
      <c r="I163" s="979" t="n"/>
      <c r="J163" s="180" t="n"/>
      <c r="N163" s="976" t="inlineStr"/>
      <c r="O163" s="192" t="inlineStr"/>
      <c r="P163" s="192" t="inlineStr"/>
      <c r="Q163" s="192" t="inlineStr"/>
      <c r="R163" s="192" t="inlineStr"/>
      <c r="S163" s="192" t="inlineStr"/>
      <c r="T163" s="192" t="inlineStr"/>
      <c r="U163" s="193">
        <f>I146</f>
        <v/>
      </c>
    </row>
    <row r="164" ht="18.75" customFormat="1" customHeight="1" s="194">
      <c r="A164" s="79" t="n"/>
      <c r="B164" s="102" t="n"/>
      <c r="C164" s="993" t="n"/>
      <c r="D164" s="993" t="n"/>
      <c r="E164" s="993" t="n"/>
      <c r="F164" s="952" t="n"/>
      <c r="G164" s="952" t="n"/>
      <c r="H164" s="952" t="n"/>
      <c r="I164" s="979" t="n"/>
      <c r="J164" s="180" t="n"/>
      <c r="N164" s="976" t="inlineStr"/>
      <c r="O164" s="192" t="inlineStr"/>
      <c r="P164" s="192" t="inlineStr"/>
      <c r="Q164" s="192" t="inlineStr"/>
      <c r="R164" s="192" t="inlineStr"/>
      <c r="S164" s="192" t="inlineStr"/>
      <c r="T164" s="192" t="inlineStr"/>
      <c r="U164" s="193">
        <f>I147</f>
        <v/>
      </c>
    </row>
    <row r="165">
      <c r="A165" s="79" t="n"/>
      <c r="B165" s="102" t="n"/>
      <c r="C165" s="993" t="n"/>
      <c r="D165" s="993" t="n"/>
      <c r="E165" s="993" t="n"/>
      <c r="F165" s="952" t="n"/>
      <c r="G165" s="952" t="n"/>
      <c r="H165" s="952" t="n"/>
      <c r="I165" s="979" t="n"/>
      <c r="J165" s="180" t="n"/>
      <c r="N165" s="976" t="inlineStr"/>
      <c r="O165" s="192" t="inlineStr"/>
      <c r="P165" s="192" t="inlineStr"/>
      <c r="Q165" s="192" t="inlineStr"/>
      <c r="R165" s="192" t="inlineStr"/>
      <c r="S165" s="192" t="inlineStr"/>
      <c r="T165" s="192" t="inlineStr"/>
      <c r="U165" s="193">
        <f>I148</f>
        <v/>
      </c>
    </row>
    <row r="166" ht="18.75" customFormat="1" customHeight="1" s="194">
      <c r="A166" s="79" t="n"/>
      <c r="B166" s="102" t="n"/>
      <c r="C166" s="103" t="n"/>
      <c r="D166" s="103" t="n"/>
      <c r="E166" s="103" t="n"/>
      <c r="F166" s="103" t="n"/>
      <c r="G166" s="103" t="n"/>
      <c r="H166" s="103" t="n"/>
      <c r="I166" s="979" t="n"/>
      <c r="J166" s="180" t="n"/>
      <c r="N166" s="976" t="inlineStr"/>
      <c r="O166" s="192" t="inlineStr"/>
      <c r="P166" s="192" t="inlineStr"/>
      <c r="Q166" s="192" t="inlineStr"/>
      <c r="R166" s="192" t="inlineStr"/>
      <c r="S166" s="192" t="inlineStr"/>
      <c r="T166" s="192" t="inlineStr"/>
      <c r="U166" s="193">
        <f>I149</f>
        <v/>
      </c>
    </row>
    <row r="167">
      <c r="A167" s="79" t="n"/>
      <c r="B167" s="102" t="n"/>
      <c r="C167" s="993" t="n"/>
      <c r="D167" s="993" t="n"/>
      <c r="E167" s="993" t="n"/>
      <c r="F167" s="952" t="n"/>
      <c r="G167" s="952" t="n"/>
      <c r="H167" s="952" t="n"/>
      <c r="I167" s="979" t="n"/>
      <c r="J167" s="180" t="n"/>
      <c r="N167" s="976" t="inlineStr"/>
      <c r="O167" s="192" t="inlineStr"/>
      <c r="P167" s="192" t="inlineStr"/>
      <c r="Q167" s="192" t="inlineStr"/>
      <c r="R167" s="192" t="inlineStr"/>
      <c r="S167" s="192" t="inlineStr"/>
      <c r="T167" s="192" t="inlineStr"/>
      <c r="U167" s="193">
        <f>I150</f>
        <v/>
      </c>
    </row>
    <row r="168">
      <c r="A168" s="79" t="n"/>
      <c r="B168" s="102" t="n"/>
      <c r="C168" s="993" t="n"/>
      <c r="D168" s="993" t="n"/>
      <c r="E168" s="993" t="n"/>
      <c r="F168" s="952" t="n"/>
      <c r="G168" s="952" t="n"/>
      <c r="H168" s="952" t="n"/>
      <c r="I168" s="979" t="n"/>
      <c r="J168" s="180" t="n"/>
      <c r="N168" s="976" t="inlineStr"/>
      <c r="O168" s="192" t="inlineStr"/>
      <c r="P168" s="192" t="inlineStr"/>
      <c r="Q168" s="192" t="inlineStr"/>
      <c r="R168" s="192" t="inlineStr"/>
      <c r="S168" s="192" t="inlineStr"/>
      <c r="T168" s="192" t="inlineStr"/>
      <c r="U168" s="193">
        <f>I151</f>
        <v/>
      </c>
    </row>
    <row r="169">
      <c r="A169" s="79" t="n"/>
      <c r="B169" s="102" t="n"/>
      <c r="C169" s="989" t="n"/>
      <c r="D169" s="971" t="n"/>
      <c r="E169" s="939" t="n"/>
      <c r="F169" s="939" t="n"/>
      <c r="G169" s="939" t="n"/>
      <c r="H169" s="939" t="n"/>
      <c r="I169" s="975" t="n"/>
      <c r="J169" s="180" t="n"/>
      <c r="N169" s="976" t="inlineStr"/>
      <c r="O169" s="192" t="inlineStr"/>
      <c r="P169" s="192" t="inlineStr"/>
      <c r="Q169" s="192" t="inlineStr"/>
      <c r="R169" s="192" t="inlineStr"/>
      <c r="S169" s="192" t="inlineStr"/>
      <c r="T169" s="192" t="inlineStr"/>
      <c r="U169" s="193">
        <f>I152</f>
        <v/>
      </c>
    </row>
    <row r="170">
      <c r="A170" s="194" t="inlineStr">
        <is>
          <t>K26</t>
        </is>
      </c>
      <c r="B170" s="96" t="inlineStr">
        <is>
          <t xml:space="preserve">Total </t>
        </is>
      </c>
      <c r="C170" s="954">
        <f>SUM(INDIRECT(ADDRESS(MATCH("K25",$A:$A,0)+1,COLUMN(C$13),4)&amp;":"&amp;ADDRESS(MATCH("K26",$A:$A,0)-1,COLUMN(C$13),4)))</f>
        <v/>
      </c>
      <c r="D170" s="954">
        <f>SUM(INDIRECT(ADDRESS(MATCH("K25",$A:$A,0)+1,COLUMN(D$13),4)&amp;":"&amp;ADDRESS(MATCH("K26",$A:$A,0)-1,COLUMN(D$13),4)))</f>
        <v/>
      </c>
      <c r="E170" s="954">
        <f>SUM(INDIRECT(ADDRESS(MATCH("K25",$A:$A,0)+1,COLUMN(E$13),4)&amp;":"&amp;ADDRESS(MATCH("K26",$A:$A,0)-1,COLUMN(E$13),4)))</f>
        <v/>
      </c>
      <c r="F170" s="954">
        <f>SUM(INDIRECT(ADDRESS(MATCH("K25",$A:$A,0)+1,COLUMN(F$13),4)&amp;":"&amp;ADDRESS(MATCH("K26",$A:$A,0)-1,COLUMN(F$13),4)))</f>
        <v/>
      </c>
      <c r="G170" s="954">
        <f>SUM(INDIRECT(ADDRESS(MATCH("K25",$A:$A,0)+1,COLUMN(G$13),4)&amp;":"&amp;ADDRESS(MATCH("K26",$A:$A,0)-1,COLUMN(G$13),4)))</f>
        <v/>
      </c>
      <c r="H170" s="954">
        <f>SUM(INDIRECT(ADDRESS(MATCH("K25",$A:$A,0)+1,COLUMN(H$13),4)&amp;":"&amp;ADDRESS(MATCH("K26",$A:$A,0)-1,COLUMN(H$13),4)))</f>
        <v/>
      </c>
      <c r="I170" s="988" t="n"/>
      <c r="J170" s="196" t="n"/>
      <c r="K170" s="197" t="n"/>
      <c r="L170" s="197" t="n"/>
      <c r="M170" s="197" t="n"/>
      <c r="N170" s="966">
        <f>B170</f>
        <v/>
      </c>
      <c r="O170" s="198">
        <f>C170*BS!$B$9</f>
        <v/>
      </c>
      <c r="P170" s="198">
        <f>D170*BS!$B$9</f>
        <v/>
      </c>
      <c r="Q170" s="198">
        <f>E170*BS!$B$9</f>
        <v/>
      </c>
      <c r="R170" s="198">
        <f>F170*BS!$B$9</f>
        <v/>
      </c>
      <c r="S170" s="198">
        <f>G170*BS!$B$9</f>
        <v/>
      </c>
      <c r="T170" s="198">
        <f>H170*BS!$B$9</f>
        <v/>
      </c>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102" t="n"/>
      <c r="C171" s="994" t="n"/>
      <c r="D171" s="994" t="n"/>
      <c r="E171" s="994" t="n"/>
      <c r="F171" s="994" t="n"/>
      <c r="G171" s="994" t="n"/>
      <c r="H171" s="994" t="n"/>
      <c r="I171" s="992" t="n"/>
      <c r="J171" s="180" t="n"/>
      <c r="N171" s="976" t="inlineStr"/>
      <c r="O171" s="192" t="inlineStr"/>
      <c r="P171" s="192" t="inlineStr"/>
      <c r="Q171" s="192" t="inlineStr"/>
      <c r="R171" s="192" t="inlineStr"/>
      <c r="S171" s="192" t="inlineStr"/>
      <c r="T171" s="192" t="inlineStr"/>
      <c r="U171" s="193">
        <f>I154</f>
        <v/>
      </c>
    </row>
    <row r="172">
      <c r="A172" s="194" t="inlineStr">
        <is>
          <t>K27</t>
        </is>
      </c>
      <c r="B172" s="96" t="inlineStr">
        <is>
          <t xml:space="preserve">Common Stock </t>
        </is>
      </c>
      <c r="C172" s="942" t="n"/>
      <c r="D172" s="942" t="n"/>
      <c r="E172" s="942" t="n"/>
      <c r="F172" s="942" t="n"/>
      <c r="G172" s="942" t="n"/>
      <c r="H172" s="942" t="n"/>
      <c r="I172" s="992" t="n"/>
      <c r="J172" s="196" t="n"/>
      <c r="K172" s="197" t="n"/>
      <c r="L172" s="197" t="n"/>
      <c r="M172" s="197" t="n"/>
      <c r="N172" s="966">
        <f>B172</f>
        <v/>
      </c>
      <c r="O172" s="198" t="inlineStr"/>
      <c r="P172" s="198" t="inlineStr"/>
      <c r="Q172" s="198" t="inlineStr"/>
      <c r="R172" s="198" t="inlineStr"/>
      <c r="S172" s="198" t="inlineStr"/>
      <c r="T172" s="198" t="inlineStr"/>
      <c r="U172" s="193">
        <f>I155</f>
        <v/>
      </c>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B173" s="229" t="inlineStr">
        <is>
          <t>Shares Ordinary shares Fully paid 800000</t>
        </is>
      </c>
      <c r="C173" s="103" t="n"/>
      <c r="D173" s="103" t="n"/>
      <c r="E173" s="103" t="n"/>
      <c r="F173" s="103" t="n"/>
      <c r="G173" s="103" t="n">
        <v>800000</v>
      </c>
      <c r="H173" s="103" t="n">
        <v>0</v>
      </c>
      <c r="I173" s="979" t="n"/>
      <c r="J173" s="196" t="n"/>
      <c r="K173" s="197" t="n"/>
      <c r="L173" s="197" t="n"/>
      <c r="M173" s="197" t="n"/>
      <c r="N173" s="966">
        <f>B173</f>
        <v/>
      </c>
      <c r="O173" s="198" t="inlineStr"/>
      <c r="P173" s="198" t="inlineStr"/>
      <c r="Q173" s="198" t="inlineStr"/>
      <c r="R173" s="198" t="inlineStr"/>
      <c r="S173" s="198">
        <f>G173*BS!$B$9</f>
        <v/>
      </c>
      <c r="T173" s="198">
        <f>H173*BS!$B$9</f>
        <v/>
      </c>
      <c r="U173" s="193" t="n"/>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B174" s="229" t="inlineStr">
        <is>
          <t xml:space="preserve"> Ordinary shares Fully paid 800000</t>
        </is>
      </c>
      <c r="C174" s="229" t="n"/>
      <c r="D174" s="229" t="n"/>
      <c r="E174" s="229" t="n"/>
      <c r="F174" s="229" t="n"/>
      <c r="G174" s="229" t="n">
        <v>800000</v>
      </c>
      <c r="H174" s="952" t="n">
        <v>800000</v>
      </c>
      <c r="I174" s="979" t="n"/>
      <c r="J174" s="196" t="n"/>
      <c r="K174" s="197" t="n"/>
      <c r="L174" s="197" t="n"/>
      <c r="M174" s="197" t="n"/>
      <c r="N174" s="966">
        <f>B174</f>
        <v/>
      </c>
      <c r="O174" s="198" t="inlineStr"/>
      <c r="P174" s="198" t="inlineStr"/>
      <c r="Q174" s="198" t="inlineStr"/>
      <c r="R174" s="198" t="inlineStr"/>
      <c r="S174" s="198">
        <f>G174*BS!$B$9</f>
        <v/>
      </c>
      <c r="T174" s="198">
        <f>H174*BS!$B$9</f>
        <v/>
      </c>
      <c r="U174" s="193" t="n"/>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B175" s="229" t="n"/>
      <c r="C175" s="229" t="n"/>
      <c r="D175" s="229" t="n"/>
      <c r="E175" s="229" t="n"/>
      <c r="F175" s="229" t="n"/>
      <c r="G175" s="229" t="n"/>
      <c r="H175" s="952" t="n"/>
      <c r="I175" s="979" t="n"/>
      <c r="J175" s="196" t="n"/>
      <c r="K175" s="197" t="n"/>
      <c r="L175" s="197" t="n"/>
      <c r="M175" s="197" t="n"/>
      <c r="N175" s="966" t="inlineStr"/>
      <c r="O175" s="198" t="inlineStr"/>
      <c r="P175" s="198" t="inlineStr"/>
      <c r="Q175" s="198" t="inlineStr"/>
      <c r="R175" s="198" t="inlineStr"/>
      <c r="S175" s="198" t="inlineStr"/>
      <c r="T175" s="198" t="inlineStr"/>
      <c r="U175" s="193" t="n"/>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A176" s="194" t="inlineStr">
        <is>
          <t>K28</t>
        </is>
      </c>
      <c r="B176" s="96" t="inlineStr">
        <is>
          <t xml:space="preserve">Total </t>
        </is>
      </c>
      <c r="C176" s="954">
        <f>SUM(INDIRECT(ADDRESS(MATCH("K27",$A:$A,0)+1,COLUMN(C$13),4)&amp;":"&amp;ADDRESS(MATCH("K28",$A:$A,0)-1,COLUMN(C$13),4)))</f>
        <v/>
      </c>
      <c r="D176" s="954">
        <f>SUM(INDIRECT(ADDRESS(MATCH("K27",$A:$A,0)+1,COLUMN(D$13),4)&amp;":"&amp;ADDRESS(MATCH("K28",$A:$A,0)-1,COLUMN(D$13),4)))</f>
        <v/>
      </c>
      <c r="E176" s="954">
        <f>SUM(INDIRECT(ADDRESS(MATCH("K27",$A:$A,0)+1,COLUMN(E$13),4)&amp;":"&amp;ADDRESS(MATCH("K28",$A:$A,0)-1,COLUMN(E$13),4)))</f>
        <v/>
      </c>
      <c r="F176" s="954">
        <f>SUM(INDIRECT(ADDRESS(MATCH("K27",$A:$A,0)+1,COLUMN(F$13),4)&amp;":"&amp;ADDRESS(MATCH("K28",$A:$A,0)-1,COLUMN(F$13),4)))</f>
        <v/>
      </c>
      <c r="G176" s="954">
        <f>SUM(INDIRECT(ADDRESS(MATCH("K27",$A:$A,0)+1,COLUMN(G$13),4)&amp;":"&amp;ADDRESS(MATCH("K28",$A:$A,0)-1,COLUMN(G$13),4)))</f>
        <v/>
      </c>
      <c r="H176" s="954">
        <f>SUM(INDIRECT(ADDRESS(MATCH("K27",$A:$A,0)+1,COLUMN(H$13),4)&amp;":"&amp;ADDRESS(MATCH("K28",$A:$A,0)-1,COLUMN(H$13),4)))</f>
        <v/>
      </c>
      <c r="I176" s="995" t="n"/>
      <c r="J176" s="196" t="n"/>
      <c r="K176" s="197" t="n"/>
      <c r="L176" s="197" t="n"/>
      <c r="M176" s="197" t="n"/>
      <c r="N176" s="966">
        <f>B176</f>
        <v/>
      </c>
      <c r="O176" s="198">
        <f>C176*BS!$B$9</f>
        <v/>
      </c>
      <c r="P176" s="198">
        <f>D176*BS!$B$9</f>
        <v/>
      </c>
      <c r="Q176" s="198">
        <f>E176*BS!$B$9</f>
        <v/>
      </c>
      <c r="R176" s="198">
        <f>F176*BS!$B$9</f>
        <v/>
      </c>
      <c r="S176" s="198">
        <f>G176*BS!$B$9</f>
        <v/>
      </c>
      <c r="T176" s="198">
        <f>H176*BS!$B$9</f>
        <v/>
      </c>
      <c r="U176" s="193" t="n"/>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B177" s="102" t="n"/>
      <c r="C177" s="994" t="n"/>
      <c r="D177" s="994" t="n"/>
      <c r="E177" s="994" t="n"/>
      <c r="F177" s="994" t="n"/>
      <c r="G177" s="994" t="n"/>
      <c r="H177" s="994" t="n"/>
      <c r="I177" s="992" t="n"/>
      <c r="J177" s="180" t="n"/>
      <c r="N177" s="976" t="inlineStr"/>
      <c r="O177" s="192" t="inlineStr"/>
      <c r="P177" s="192" t="inlineStr"/>
      <c r="Q177" s="192" t="inlineStr"/>
      <c r="R177" s="192" t="inlineStr"/>
      <c r="S177" s="192" t="inlineStr"/>
      <c r="T177" s="192" t="inlineStr"/>
      <c r="U177" s="193" t="n"/>
    </row>
    <row r="178" customFormat="1" s="194">
      <c r="B178" s="102" t="n"/>
      <c r="C178" s="994" t="n"/>
      <c r="D178" s="994" t="n"/>
      <c r="E178" s="994" t="n"/>
      <c r="F178" s="994" t="n"/>
      <c r="G178" s="994" t="n"/>
      <c r="H178" s="994" t="n"/>
      <c r="I178" s="992" t="n"/>
      <c r="J178" s="180" t="n"/>
      <c r="N178" s="976" t="inlineStr"/>
      <c r="O178" s="192" t="inlineStr"/>
      <c r="P178" s="192" t="inlineStr"/>
      <c r="Q178" s="192" t="inlineStr"/>
      <c r="R178" s="192" t="inlineStr"/>
      <c r="S178" s="192" t="inlineStr"/>
      <c r="T178" s="192" t="inlineStr"/>
      <c r="U178" s="193" t="n"/>
    </row>
    <row r="179">
      <c r="A179" s="194" t="inlineStr">
        <is>
          <t>K29</t>
        </is>
      </c>
      <c r="B179" s="96" t="inlineStr">
        <is>
          <t xml:space="preserve">Additional Paid in Capital </t>
        </is>
      </c>
      <c r="C179" s="983" t="n"/>
      <c r="D179" s="983" t="n"/>
      <c r="E179" s="983" t="n"/>
      <c r="F179" s="983" t="n"/>
      <c r="G179" s="983" t="n"/>
      <c r="H179" s="983" t="n"/>
      <c r="I179" s="984" t="n"/>
      <c r="J179" s="196" t="n"/>
      <c r="K179" s="197" t="n"/>
      <c r="L179" s="197" t="n"/>
      <c r="M179" s="197" t="n"/>
      <c r="N179" s="966">
        <f>B179</f>
        <v/>
      </c>
      <c r="O179" s="198" t="inlineStr"/>
      <c r="P179" s="198" t="inlineStr"/>
      <c r="Q179" s="198" t="inlineStr"/>
      <c r="R179" s="198" t="inlineStr"/>
      <c r="S179" s="198" t="inlineStr"/>
      <c r="T179" s="198" t="inlineStr"/>
      <c r="U179" s="193">
        <f>I162</f>
        <v/>
      </c>
      <c r="V179" s="197" t="n"/>
      <c r="W179" s="197" t="n"/>
      <c r="X179" s="197" t="n"/>
      <c r="Y179" s="197" t="n"/>
      <c r="Z179" s="197" t="n"/>
      <c r="AA179" s="197" t="n"/>
      <c r="AB179" s="197" t="n"/>
      <c r="AC179" s="197" t="n"/>
      <c r="AD179" s="197" t="n"/>
      <c r="AE179" s="197" t="n"/>
      <c r="AF179" s="197" t="n"/>
      <c r="AG179" s="197" t="n"/>
      <c r="AH179" s="197" t="n"/>
      <c r="AI179" s="197" t="n"/>
      <c r="AJ179" s="197" t="n"/>
      <c r="AK179" s="197" t="n"/>
      <c r="AL179" s="197" t="n"/>
      <c r="AM179" s="197" t="n"/>
      <c r="AN179" s="197" t="n"/>
      <c r="AO179" s="197" t="n"/>
      <c r="AP179" s="197" t="n"/>
      <c r="AQ179" s="197" t="n"/>
      <c r="AR179" s="197" t="n"/>
      <c r="AS179" s="197" t="n"/>
      <c r="AT179" s="197" t="n"/>
      <c r="AU179" s="197" t="n"/>
      <c r="AV179" s="197" t="n"/>
      <c r="AW179" s="197" t="n"/>
      <c r="AX179" s="197" t="n"/>
      <c r="AY179" s="197" t="n"/>
      <c r="AZ179" s="197" t="n"/>
      <c r="BA179" s="197" t="n"/>
      <c r="BB179" s="197" t="n"/>
      <c r="BC179" s="197" t="n"/>
      <c r="BD179" s="197" t="n"/>
      <c r="BE179" s="197" t="n"/>
      <c r="BF179" s="197" t="n"/>
      <c r="BG179" s="197" t="n"/>
      <c r="BH179" s="197" t="n"/>
      <c r="BI179" s="197" t="n"/>
      <c r="BJ179" s="197" t="n"/>
      <c r="BK179" s="197" t="n"/>
      <c r="BL179" s="197" t="n"/>
      <c r="BM179" s="197" t="n"/>
      <c r="BN179" s="197" t="n"/>
      <c r="BO179" s="197" t="n"/>
      <c r="BP179" s="197" t="n"/>
      <c r="BQ179" s="197" t="n"/>
      <c r="BR179" s="197" t="n"/>
      <c r="BS179" s="197" t="n"/>
      <c r="BT179" s="197" t="n"/>
      <c r="BU179" s="197" t="n"/>
      <c r="BV179" s="197" t="n"/>
      <c r="BW179" s="197" t="n"/>
      <c r="BX179" s="197" t="n"/>
      <c r="BY179" s="197" t="n"/>
      <c r="BZ179" s="197" t="n"/>
      <c r="CA179" s="197" t="n"/>
      <c r="CB179" s="197" t="n"/>
      <c r="CC179" s="197" t="n"/>
      <c r="CD179" s="197" t="n"/>
      <c r="CE179" s="197" t="n"/>
      <c r="CF179" s="197" t="n"/>
      <c r="CG179" s="197" t="n"/>
      <c r="CH179" s="197" t="n"/>
      <c r="CI179" s="197" t="n"/>
      <c r="CJ179" s="197" t="n"/>
      <c r="CK179" s="197" t="n"/>
      <c r="CL179" s="197" t="n"/>
      <c r="CM179" s="197" t="n"/>
      <c r="CN179" s="197" t="n"/>
      <c r="CO179" s="197" t="n"/>
      <c r="CP179" s="197" t="n"/>
      <c r="CQ179" s="197" t="n"/>
      <c r="CR179" s="197" t="n"/>
      <c r="CS179" s="197" t="n"/>
      <c r="CT179" s="197" t="n"/>
      <c r="CU179" s="197" t="n"/>
      <c r="CV179" s="197" t="n"/>
      <c r="CW179" s="197" t="n"/>
      <c r="CX179" s="197" t="n"/>
      <c r="CY179" s="197" t="n"/>
      <c r="CZ179" s="197" t="n"/>
      <c r="DA179" s="197" t="n"/>
      <c r="DB179" s="197" t="n"/>
      <c r="DC179" s="197" t="n"/>
      <c r="DD179" s="197" t="n"/>
      <c r="DE179" s="197" t="n"/>
      <c r="DF179" s="197" t="n"/>
      <c r="DG179" s="197" t="n"/>
      <c r="DH179" s="197" t="n"/>
      <c r="DI179" s="197" t="n"/>
      <c r="DJ179" s="197" t="n"/>
      <c r="DK179" s="197" t="n"/>
      <c r="DL179" s="197" t="n"/>
      <c r="DM179" s="197" t="n"/>
      <c r="DN179" s="197" t="n"/>
      <c r="DO179" s="197" t="n"/>
      <c r="DP179" s="197" t="n"/>
      <c r="DQ179" s="197" t="n"/>
      <c r="DR179" s="197" t="n"/>
      <c r="DS179" s="197" t="n"/>
      <c r="DT179" s="197" t="n"/>
      <c r="DU179" s="197" t="n"/>
      <c r="DV179" s="197" t="n"/>
      <c r="DW179" s="197" t="n"/>
      <c r="DX179" s="197" t="n"/>
      <c r="DY179" s="197" t="n"/>
      <c r="DZ179" s="197" t="n"/>
      <c r="EA179" s="197" t="n"/>
      <c r="EB179" s="197" t="n"/>
      <c r="EC179" s="197" t="n"/>
      <c r="ED179" s="197" t="n"/>
      <c r="EE179" s="197" t="n"/>
      <c r="EF179" s="197" t="n"/>
      <c r="EG179" s="197" t="n"/>
      <c r="EH179" s="197" t="n"/>
      <c r="EI179" s="197" t="n"/>
      <c r="EJ179" s="197" t="n"/>
    </row>
    <row r="180" ht="23.25" customFormat="1" customHeight="1" s="234">
      <c r="B180" s="229" t="n"/>
      <c r="C180" s="103" t="n"/>
      <c r="D180" s="103" t="n"/>
      <c r="E180" s="103" t="n"/>
      <c r="F180" s="103" t="n"/>
      <c r="G180" s="103" t="n"/>
      <c r="H180" s="103" t="n"/>
      <c r="I180" s="984" t="n"/>
      <c r="J180" s="196" t="n"/>
      <c r="K180" s="197" t="n"/>
      <c r="L180" s="197" t="n"/>
      <c r="M180" s="197" t="n"/>
      <c r="N180" s="966" t="inlineStr"/>
      <c r="O180" s="198" t="inlineStr"/>
      <c r="P180" s="198" t="inlineStr"/>
      <c r="Q180" s="198" t="inlineStr"/>
      <c r="R180" s="198" t="inlineStr"/>
      <c r="S180" s="198" t="inlineStr"/>
      <c r="T180" s="198" t="inlineStr"/>
      <c r="U180" s="193" t="n"/>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229" t="n"/>
      <c r="B181" s="229" t="n"/>
      <c r="C181" s="229" t="n"/>
      <c r="D181" s="229" t="n"/>
      <c r="E181" s="229" t="n"/>
      <c r="F181" s="229" t="n"/>
      <c r="G181" s="229" t="n"/>
      <c r="H181" s="229" t="n"/>
      <c r="I181" s="984"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71" t="inlineStr">
        <is>
          <t>K30</t>
        </is>
      </c>
      <c r="B182" s="96" t="inlineStr">
        <is>
          <t xml:space="preserve">Total </t>
        </is>
      </c>
      <c r="C182" s="954">
        <f>SUM(INDIRECT(ADDRESS(MATCH("K29",$A:$A,0)+1,COLUMN(C$13),4)&amp;":"&amp;ADDRESS(MATCH("K30",$A:$A,0)-1,COLUMN(C$13),4)))</f>
        <v/>
      </c>
      <c r="D182" s="954">
        <f>SUM(INDIRECT(ADDRESS(MATCH("K29",$A:$A,0)+1,COLUMN(D$13),4)&amp;":"&amp;ADDRESS(MATCH("K30",$A:$A,0)-1,COLUMN(D$13),4)))</f>
        <v/>
      </c>
      <c r="E182" s="954">
        <f>SUM(INDIRECT(ADDRESS(MATCH("K29",$A:$A,0)+1,COLUMN(E$13),4)&amp;":"&amp;ADDRESS(MATCH("K30",$A:$A,0)-1,COLUMN(E$13),4)))</f>
        <v/>
      </c>
      <c r="F182" s="954">
        <f>SUM(INDIRECT(ADDRESS(MATCH("K29",$A:$A,0)+1,COLUMN(F$13),4)&amp;":"&amp;ADDRESS(MATCH("K30",$A:$A,0)-1,COLUMN(F$13),4)))</f>
        <v/>
      </c>
      <c r="G182" s="954">
        <f>SUM(INDIRECT(ADDRESS(MATCH("K29",$A:$A,0)+1,COLUMN(G$13),4)&amp;":"&amp;ADDRESS(MATCH("K30",$A:$A,0)-1,COLUMN(G$13),4)))</f>
        <v/>
      </c>
      <c r="H182" s="954">
        <f>SUM(INDIRECT(ADDRESS(MATCH("K29",$A:$A,0)+1,COLUMN(H$13),4)&amp;":"&amp;ADDRESS(MATCH("K30",$A:$A,0)-1,COLUMN(H$13),4)))</f>
        <v/>
      </c>
      <c r="I182" s="984" t="n"/>
      <c r="J182" s="180" t="n"/>
      <c r="N182" s="976">
        <f>B182</f>
        <v/>
      </c>
      <c r="O182" s="192">
        <f>C182*BS!$B$9</f>
        <v/>
      </c>
      <c r="P182" s="192">
        <f>D182*BS!$B$9</f>
        <v/>
      </c>
      <c r="Q182" s="192">
        <f>E182*BS!$B$9</f>
        <v/>
      </c>
      <c r="R182" s="192">
        <f>F182*BS!$B$9</f>
        <v/>
      </c>
      <c r="S182" s="192">
        <f>G182*BS!$B$9</f>
        <v/>
      </c>
      <c r="T182" s="192">
        <f>H182*BS!$B$9</f>
        <v/>
      </c>
      <c r="U182" s="193" t="n"/>
    </row>
    <row r="183">
      <c r="A183" s="194" t="inlineStr">
        <is>
          <t>K31</t>
        </is>
      </c>
      <c r="B183" s="96" t="inlineStr">
        <is>
          <t xml:space="preserve">Other Reserves </t>
        </is>
      </c>
      <c r="C183" s="983" t="n"/>
      <c r="D183" s="983" t="n"/>
      <c r="E183" s="983" t="n"/>
      <c r="F183" s="983" t="n"/>
      <c r="G183" s="983" t="n"/>
      <c r="H183" s="983" t="n"/>
      <c r="I183" s="984" t="n"/>
      <c r="J183" s="196" t="n"/>
      <c r="K183" s="197" t="n"/>
      <c r="L183" s="197" t="n"/>
      <c r="M183" s="197" t="n"/>
      <c r="N183" s="966">
        <f>B183</f>
        <v/>
      </c>
      <c r="O183" s="198" t="inlineStr"/>
      <c r="P183" s="198" t="inlineStr"/>
      <c r="Q183" s="198" t="inlineStr"/>
      <c r="R183" s="198" t="inlineStr"/>
      <c r="S183" s="198" t="inlineStr"/>
      <c r="T183" s="198" t="inlineStr"/>
      <c r="U183" s="193">
        <f>I166</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79" t="n"/>
      <c r="B184" s="102" t="inlineStr">
        <is>
          <t>Foreign currency translation  Foreign currency translation  Foreign currency translation  Foreign currency translation  None At 31 December 2021</t>
        </is>
      </c>
      <c r="C184" s="993" t="n"/>
      <c r="D184" s="993" t="n"/>
      <c r="E184" s="993" t="n"/>
      <c r="F184" s="993" t="n"/>
      <c r="G184" s="993" t="n">
        <v>205245</v>
      </c>
      <c r="H184" s="993" t="n">
        <v>0</v>
      </c>
      <c r="I184" s="992" t="n"/>
      <c r="J184" s="180" t="n"/>
      <c r="N184" s="976">
        <f>B184</f>
        <v/>
      </c>
      <c r="O184" s="192" t="inlineStr"/>
      <c r="P184" s="192" t="inlineStr"/>
      <c r="Q184" s="192" t="inlineStr"/>
      <c r="R184" s="192" t="inlineStr"/>
      <c r="S184" s="192">
        <f>G184*BS!$B$9</f>
        <v/>
      </c>
      <c r="T184" s="192">
        <f>H184*BS!$B$9</f>
        <v/>
      </c>
      <c r="U184" s="193">
        <f>I167</f>
        <v/>
      </c>
    </row>
    <row r="185" ht="18.75" customFormat="1" customHeight="1" s="171">
      <c r="A185" s="79" t="n"/>
      <c r="B185" s="102" t="inlineStr">
        <is>
          <t>Foreign currency translation  Foreign currency translation  Foreign currency translation  Foreign currency translation  None At 31 December 2022</t>
        </is>
      </c>
      <c r="C185" s="993" t="n"/>
      <c r="D185" s="993" t="n"/>
      <c r="E185" s="993" t="n"/>
      <c r="F185" s="993" t="n"/>
      <c r="G185" s="993" t="n">
        <v>0</v>
      </c>
      <c r="H185" s="993" t="n">
        <v>136432</v>
      </c>
      <c r="I185" s="992" t="n"/>
      <c r="J185" s="180" t="n"/>
      <c r="N185" s="976">
        <f>B185</f>
        <v/>
      </c>
      <c r="O185" s="192" t="inlineStr"/>
      <c r="P185" s="192" t="inlineStr"/>
      <c r="Q185" s="192" t="inlineStr"/>
      <c r="R185" s="192" t="inlineStr"/>
      <c r="S185" s="192">
        <f>G185*BS!$B$9</f>
        <v/>
      </c>
      <c r="T185" s="192">
        <f>H185*BS!$B$9</f>
        <v/>
      </c>
      <c r="U185" s="193">
        <f>I168</f>
        <v/>
      </c>
    </row>
    <row r="186" ht="18.75" customFormat="1" customHeight="1" s="171">
      <c r="A186" s="79" t="n"/>
      <c r="B186" s="102" t="inlineStr">
        <is>
          <t>Other Reserves *</t>
        </is>
      </c>
      <c r="C186" s="993" t="n"/>
      <c r="D186" s="993" t="n"/>
      <c r="E186" s="993" t="n"/>
      <c r="F186" s="993" t="n"/>
      <c r="G186" s="993" t="n">
        <v>-800000</v>
      </c>
      <c r="H186" s="993" t="n">
        <v>0</v>
      </c>
      <c r="I186" s="992" t="n"/>
      <c r="J186" s="180" t="n"/>
      <c r="N186" s="976">
        <f>B186</f>
        <v/>
      </c>
      <c r="O186" s="192" t="inlineStr"/>
      <c r="P186" s="192" t="inlineStr"/>
      <c r="Q186" s="192" t="inlineStr"/>
      <c r="R186" s="192" t="inlineStr"/>
      <c r="S186" s="192">
        <f>G186*BS!$B$9</f>
        <v/>
      </c>
      <c r="T186" s="192">
        <f>H186*BS!$B$9</f>
        <v/>
      </c>
      <c r="U186" s="193">
        <f>I169</f>
        <v/>
      </c>
    </row>
    <row r="187" ht="18.75" customFormat="1" customHeight="1" s="171">
      <c r="A187" s="79" t="n"/>
      <c r="B187" s="102" t="n"/>
      <c r="C187" s="993" t="n"/>
      <c r="D187" s="993" t="n"/>
      <c r="E187" s="993" t="n"/>
      <c r="F187" s="993" t="n"/>
      <c r="G187" s="993" t="n"/>
      <c r="H187" s="993" t="n"/>
      <c r="I187" s="992" t="n"/>
      <c r="J187" s="180" t="n"/>
      <c r="N187" s="976" t="inlineStr"/>
      <c r="O187" s="192" t="inlineStr"/>
      <c r="P187" s="192" t="inlineStr"/>
      <c r="Q187" s="192" t="inlineStr"/>
      <c r="R187" s="192" t="inlineStr"/>
      <c r="S187" s="192" t="inlineStr"/>
      <c r="T187" s="192" t="inlineStr"/>
      <c r="U187" s="193">
        <f>I170</f>
        <v/>
      </c>
    </row>
    <row r="188" ht="18.75" customFormat="1" customHeight="1" s="171">
      <c r="A188" s="79" t="n"/>
      <c r="B188" s="102" t="n"/>
      <c r="C188" s="103" t="n"/>
      <c r="D188" s="103" t="n"/>
      <c r="E188" s="103" t="n"/>
      <c r="F188" s="103" t="n"/>
      <c r="G188" s="103" t="n"/>
      <c r="H188" s="103" t="n"/>
      <c r="I188" s="992" t="n"/>
      <c r="J188" s="180" t="n"/>
      <c r="N188" s="976" t="inlineStr"/>
      <c r="O188" s="192" t="inlineStr"/>
      <c r="P188" s="192" t="inlineStr"/>
      <c r="Q188" s="192" t="inlineStr"/>
      <c r="R188" s="192" t="inlineStr"/>
      <c r="S188" s="192" t="inlineStr"/>
      <c r="T188" s="192" t="inlineStr"/>
      <c r="U188" s="193">
        <f>I171</f>
        <v/>
      </c>
    </row>
    <row r="189" ht="18.75" customFormat="1" customHeight="1" s="171">
      <c r="A189" s="79" t="n"/>
      <c r="B189" s="102" t="n"/>
      <c r="C189" s="993" t="n"/>
      <c r="D189" s="993" t="n"/>
      <c r="E189" s="993" t="n"/>
      <c r="F189" s="993" t="n"/>
      <c r="G189" s="993" t="n"/>
      <c r="H189" s="993" t="n"/>
      <c r="I189" s="992" t="n"/>
      <c r="J189" s="180" t="n"/>
      <c r="N189" s="976" t="inlineStr"/>
      <c r="O189" s="192" t="inlineStr"/>
      <c r="P189" s="192" t="inlineStr"/>
      <c r="Q189" s="192" t="inlineStr"/>
      <c r="R189" s="192" t="inlineStr"/>
      <c r="S189" s="192" t="inlineStr"/>
      <c r="T189" s="192" t="inlineStr"/>
      <c r="U189" s="193">
        <f>I172</f>
        <v/>
      </c>
    </row>
    <row r="190" ht="18.75" customFormat="1" customHeight="1" s="171">
      <c r="A190" s="79" t="n"/>
      <c r="B190" s="102" t="n"/>
      <c r="C190" s="993" t="n"/>
      <c r="D190" s="993" t="n"/>
      <c r="E190" s="993" t="n"/>
      <c r="F190" s="993" t="n"/>
      <c r="G190" s="993" t="n"/>
      <c r="H190" s="993" t="n"/>
      <c r="I190" s="992" t="n"/>
      <c r="J190" s="180" t="n"/>
      <c r="N190" s="976" t="inlineStr"/>
      <c r="O190" s="192" t="inlineStr"/>
      <c r="P190" s="192" t="inlineStr"/>
      <c r="Q190" s="192" t="inlineStr"/>
      <c r="R190" s="192" t="inlineStr"/>
      <c r="S190" s="192" t="inlineStr"/>
      <c r="T190" s="192" t="inlineStr"/>
      <c r="U190" s="193">
        <f>I173</f>
        <v/>
      </c>
    </row>
    <row r="191" ht="18.75" customFormat="1" customHeight="1" s="171">
      <c r="A191" s="79" t="n"/>
      <c r="B191" s="102" t="n"/>
      <c r="C191" s="993" t="n"/>
      <c r="D191" s="993" t="n"/>
      <c r="E191" s="993" t="n"/>
      <c r="F191" s="993" t="n"/>
      <c r="G191" s="993" t="n"/>
      <c r="H191" s="993" t="n"/>
      <c r="I191" s="992" t="n"/>
      <c r="J191" s="180" t="n"/>
      <c r="N191" s="976" t="inlineStr"/>
      <c r="O191" s="192" t="inlineStr"/>
      <c r="P191" s="192" t="inlineStr"/>
      <c r="Q191" s="192" t="inlineStr"/>
      <c r="R191" s="192" t="inlineStr"/>
      <c r="S191" s="192" t="inlineStr"/>
      <c r="T191" s="192" t="inlineStr"/>
      <c r="U191" s="193">
        <f>I174</f>
        <v/>
      </c>
    </row>
    <row r="192" ht="18.75" customFormat="1" customHeight="1" s="171">
      <c r="A192" s="79" t="n"/>
      <c r="B192" s="102" t="n"/>
      <c r="C192" s="993" t="n"/>
      <c r="D192" s="993" t="n"/>
      <c r="E192" s="993" t="n"/>
      <c r="F192" s="993" t="n"/>
      <c r="G192" s="993" t="n"/>
      <c r="H192" s="993" t="n"/>
      <c r="I192" s="986" t="n"/>
      <c r="J192" s="180" t="n"/>
      <c r="N192" s="976" t="inlineStr"/>
      <c r="O192" s="192" t="inlineStr"/>
      <c r="P192" s="192" t="inlineStr"/>
      <c r="Q192" s="192" t="inlineStr"/>
      <c r="R192" s="192" t="inlineStr"/>
      <c r="S192" s="192" t="inlineStr"/>
      <c r="T192" s="192" t="inlineStr"/>
      <c r="U192" s="193">
        <f>I175</f>
        <v/>
      </c>
    </row>
    <row r="193" ht="18.75" customFormat="1" customHeight="1" s="171">
      <c r="A193" s="79" t="n"/>
      <c r="B193" s="102" t="n"/>
      <c r="C193" s="993" t="n"/>
      <c r="D193" s="993" t="n"/>
      <c r="E193" s="993" t="n"/>
      <c r="F193" s="993" t="n"/>
      <c r="G193" s="993" t="n"/>
      <c r="H193" s="993" t="n"/>
      <c r="I193" s="986" t="n"/>
      <c r="J193" s="180" t="n"/>
      <c r="N193" s="976" t="inlineStr"/>
      <c r="O193" s="192" t="inlineStr"/>
      <c r="P193" s="192" t="inlineStr"/>
      <c r="Q193" s="192" t="inlineStr"/>
      <c r="R193" s="192" t="inlineStr"/>
      <c r="S193" s="192" t="inlineStr"/>
      <c r="T193" s="192" t="inlineStr"/>
      <c r="U193" s="193">
        <f>I176</f>
        <v/>
      </c>
    </row>
    <row r="194" ht="18.75" customFormat="1" customHeight="1" s="171">
      <c r="B194" s="102" t="n"/>
      <c r="C194" s="952" t="n"/>
      <c r="D194" s="952" t="n"/>
      <c r="E194" s="952" t="n"/>
      <c r="F194" s="952" t="n"/>
      <c r="G194" s="952" t="n"/>
      <c r="H194" s="952" t="n"/>
      <c r="I194" s="979" t="n"/>
      <c r="J194" s="180" t="n"/>
      <c r="N194" s="976" t="inlineStr"/>
      <c r="O194" s="192" t="inlineStr"/>
      <c r="P194" s="192" t="inlineStr"/>
      <c r="Q194" s="192" t="inlineStr"/>
      <c r="R194" s="192" t="inlineStr"/>
      <c r="S194" s="192" t="inlineStr"/>
      <c r="T194" s="192" t="inlineStr"/>
      <c r="U194" s="193">
        <f>I177</f>
        <v/>
      </c>
    </row>
    <row r="195" ht="18.75" customFormat="1" customHeight="1" s="171">
      <c r="A195" s="194" t="inlineStr">
        <is>
          <t>K32</t>
        </is>
      </c>
      <c r="B195" s="96" t="inlineStr">
        <is>
          <t>Total</t>
        </is>
      </c>
      <c r="C195" s="954">
        <f>SUM(INDIRECT(ADDRESS(MATCH("K31",$A:$A,0)+1,COLUMN(C$13),4)&amp;":"&amp;ADDRESS(MATCH("K32",$A:$A,0)-1,COLUMN(C$13),4)))</f>
        <v/>
      </c>
      <c r="D195" s="954">
        <f>SUM(INDIRECT(ADDRESS(MATCH("K31",$A:$A,0)+1,COLUMN(D$13),4)&amp;":"&amp;ADDRESS(MATCH("K32",$A:$A,0)-1,COLUMN(D$13),4)))</f>
        <v/>
      </c>
      <c r="E195" s="954">
        <f>SUM(INDIRECT(ADDRESS(MATCH("K31",$A:$A,0)+1,COLUMN(E$13),4)&amp;":"&amp;ADDRESS(MATCH("K32",$A:$A,0)-1,COLUMN(E$13),4)))</f>
        <v/>
      </c>
      <c r="F195" s="954">
        <f>SUM(INDIRECT(ADDRESS(MATCH("K31",$A:$A,0)+1,COLUMN(F$13),4)&amp;":"&amp;ADDRESS(MATCH("K32",$A:$A,0)-1,COLUMN(F$13),4)))</f>
        <v/>
      </c>
      <c r="G195" s="954">
        <f>SUM(INDIRECT(ADDRESS(MATCH("K31",$A:$A,0)+1,COLUMN(G$13),4)&amp;":"&amp;ADDRESS(MATCH("K32",$A:$A,0)-1,COLUMN(G$13),4)))</f>
        <v/>
      </c>
      <c r="H195" s="954">
        <f>SUM(INDIRECT(ADDRESS(MATCH("K31",$A:$A,0)+1,COLUMN(H$13),4)&amp;":"&amp;ADDRESS(MATCH("K32",$A:$A,0)-1,COLUMN(H$13),4)))</f>
        <v/>
      </c>
      <c r="I195" s="984" t="n"/>
      <c r="J195" s="196" t="n"/>
      <c r="K195" s="197" t="n"/>
      <c r="L195" s="197" t="n"/>
      <c r="M195" s="197" t="n"/>
      <c r="N195" s="966">
        <f>B195</f>
        <v/>
      </c>
      <c r="O195" s="198">
        <f>C195*BS!$B$9</f>
        <v/>
      </c>
      <c r="P195" s="198">
        <f>D195*BS!$B$9</f>
        <v/>
      </c>
      <c r="Q195" s="198">
        <f>E195*BS!$B$9</f>
        <v/>
      </c>
      <c r="R195" s="198">
        <f>F195*BS!$B$9</f>
        <v/>
      </c>
      <c r="S195" s="198">
        <f>G195*BS!$B$9</f>
        <v/>
      </c>
      <c r="T195" s="198">
        <f>H195*BS!$B$9</f>
        <v/>
      </c>
      <c r="U195" s="193">
        <f>I178</f>
        <v/>
      </c>
      <c r="V195" s="197" t="n"/>
      <c r="W195" s="197" t="n"/>
      <c r="X195" s="197" t="n"/>
      <c r="Y195" s="197" t="n"/>
      <c r="Z195" s="197" t="n"/>
      <c r="AA195" s="197" t="n"/>
      <c r="AB195" s="197" t="n"/>
      <c r="AC195" s="197" t="n"/>
      <c r="AD195" s="197" t="n"/>
      <c r="AE195" s="197" t="n"/>
      <c r="AF195" s="197" t="n"/>
      <c r="AG195" s="197" t="n"/>
      <c r="AH195" s="197" t="n"/>
      <c r="AI195" s="197" t="n"/>
      <c r="AJ195" s="197" t="n"/>
      <c r="AK195" s="197" t="n"/>
      <c r="AL195" s="197" t="n"/>
      <c r="AM195" s="197" t="n"/>
      <c r="AN195" s="197" t="n"/>
      <c r="AO195" s="197" t="n"/>
      <c r="AP195" s="197" t="n"/>
      <c r="AQ195" s="197" t="n"/>
      <c r="AR195" s="197" t="n"/>
      <c r="AS195" s="197" t="n"/>
      <c r="AT195" s="197" t="n"/>
      <c r="AU195" s="197" t="n"/>
      <c r="AV195" s="197" t="n"/>
      <c r="AW195" s="197" t="n"/>
      <c r="AX195" s="197" t="n"/>
      <c r="AY195" s="197" t="n"/>
      <c r="AZ195" s="197" t="n"/>
      <c r="BA195" s="197" t="n"/>
      <c r="BB195" s="197" t="n"/>
      <c r="BC195" s="197" t="n"/>
      <c r="BD195" s="197" t="n"/>
      <c r="BE195" s="197" t="n"/>
      <c r="BF195" s="197" t="n"/>
      <c r="BG195" s="197" t="n"/>
      <c r="BH195" s="197" t="n"/>
      <c r="BI195" s="197" t="n"/>
      <c r="BJ195" s="197" t="n"/>
      <c r="BK195" s="197" t="n"/>
      <c r="BL195" s="197" t="n"/>
      <c r="BM195" s="197" t="n"/>
      <c r="BN195" s="197" t="n"/>
      <c r="BO195" s="197" t="n"/>
      <c r="BP195" s="197" t="n"/>
      <c r="BQ195" s="197" t="n"/>
      <c r="BR195" s="197" t="n"/>
      <c r="BS195" s="197" t="n"/>
      <c r="BT195" s="197" t="n"/>
      <c r="BU195" s="197" t="n"/>
      <c r="BV195" s="197" t="n"/>
      <c r="BW195" s="197" t="n"/>
      <c r="BX195" s="197" t="n"/>
      <c r="BY195" s="197" t="n"/>
      <c r="BZ195" s="197" t="n"/>
      <c r="CA195" s="197" t="n"/>
      <c r="CB195" s="197" t="n"/>
      <c r="CC195" s="197" t="n"/>
      <c r="CD195" s="197" t="n"/>
      <c r="CE195" s="197" t="n"/>
      <c r="CF195" s="197" t="n"/>
      <c r="CG195" s="197" t="n"/>
      <c r="CH195" s="197" t="n"/>
      <c r="CI195" s="197" t="n"/>
      <c r="CJ195" s="197" t="n"/>
      <c r="CK195" s="197" t="n"/>
      <c r="CL195" s="197" t="n"/>
      <c r="CM195" s="197" t="n"/>
      <c r="CN195" s="197" t="n"/>
      <c r="CO195" s="197" t="n"/>
      <c r="CP195" s="197" t="n"/>
      <c r="CQ195" s="197" t="n"/>
      <c r="CR195" s="197" t="n"/>
      <c r="CS195" s="197" t="n"/>
      <c r="CT195" s="197" t="n"/>
      <c r="CU195" s="197" t="n"/>
      <c r="CV195" s="197" t="n"/>
      <c r="CW195" s="197" t="n"/>
      <c r="CX195" s="197" t="n"/>
      <c r="CY195" s="197" t="n"/>
      <c r="CZ195" s="197" t="n"/>
      <c r="DA195" s="197" t="n"/>
      <c r="DB195" s="197" t="n"/>
      <c r="DC195" s="197" t="n"/>
      <c r="DD195" s="197" t="n"/>
      <c r="DE195" s="197" t="n"/>
      <c r="DF195" s="197" t="n"/>
      <c r="DG195" s="197" t="n"/>
      <c r="DH195" s="197" t="n"/>
      <c r="DI195" s="197" t="n"/>
      <c r="DJ195" s="197" t="n"/>
      <c r="DK195" s="197" t="n"/>
      <c r="DL195" s="197" t="n"/>
      <c r="DM195" s="197" t="n"/>
      <c r="DN195" s="197" t="n"/>
      <c r="DO195" s="197" t="n"/>
      <c r="DP195" s="197" t="n"/>
      <c r="DQ195" s="197" t="n"/>
      <c r="DR195" s="197" t="n"/>
      <c r="DS195" s="197" t="n"/>
      <c r="DT195" s="197" t="n"/>
      <c r="DU195" s="197" t="n"/>
      <c r="DV195" s="197" t="n"/>
      <c r="DW195" s="197" t="n"/>
      <c r="DX195" s="197" t="n"/>
      <c r="DY195" s="197" t="n"/>
      <c r="DZ195" s="197" t="n"/>
      <c r="EA195" s="197" t="n"/>
      <c r="EB195" s="197" t="n"/>
      <c r="EC195" s="197" t="n"/>
      <c r="ED195" s="197" t="n"/>
      <c r="EE195" s="197" t="n"/>
      <c r="EF195" s="197" t="n"/>
      <c r="EG195" s="197" t="n"/>
      <c r="EH195" s="197" t="n"/>
      <c r="EI195" s="197" t="n"/>
      <c r="EJ195" s="197" t="n"/>
    </row>
    <row r="196" ht="18.75" customFormat="1" customHeight="1" s="171">
      <c r="B196" s="102" t="n"/>
      <c r="C196" s="996" t="n"/>
      <c r="D196" s="996" t="n"/>
      <c r="E196" s="996" t="n"/>
      <c r="F196" s="996" t="n"/>
      <c r="G196" s="996" t="n"/>
      <c r="H196" s="996" t="n"/>
      <c r="I196" s="997" t="n"/>
      <c r="J196" s="180" t="n"/>
      <c r="N196" s="976" t="inlineStr"/>
      <c r="O196" s="192" t="inlineStr"/>
      <c r="P196" s="192" t="inlineStr"/>
      <c r="Q196" s="192" t="inlineStr"/>
      <c r="R196" s="192" t="inlineStr"/>
      <c r="S196" s="192" t="inlineStr"/>
      <c r="T196" s="192" t="inlineStr"/>
      <c r="U196" s="193" t="n"/>
    </row>
    <row r="197" ht="18.75" customFormat="1" customHeight="1" s="194">
      <c r="A197" s="194" t="inlineStr">
        <is>
          <t>K33</t>
        </is>
      </c>
      <c r="B197" s="96" t="inlineStr">
        <is>
          <t xml:space="preserve">Retained Earnings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I180</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A198" s="194" t="n"/>
      <c r="B198" s="102" t="inlineStr">
        <is>
          <t>Retained earnings</t>
        </is>
      </c>
      <c r="C198" s="103" t="n"/>
      <c r="D198" s="103" t="n"/>
      <c r="E198" s="103" t="n"/>
      <c r="F198" s="103" t="n"/>
      <c r="G198" s="103" t="n">
        <v>4084463</v>
      </c>
      <c r="H198" s="103" t="n">
        <v>2866873</v>
      </c>
      <c r="I198" s="998" t="n"/>
      <c r="J198" s="196" t="n"/>
      <c r="K198" s="197" t="n"/>
      <c r="L198" s="197" t="n"/>
      <c r="M198" s="197" t="n"/>
      <c r="N198" s="966">
        <f>B198</f>
        <v/>
      </c>
      <c r="O198" s="198" t="inlineStr"/>
      <c r="P198" s="198" t="inlineStr"/>
      <c r="Q198" s="198" t="inlineStr"/>
      <c r="R198" s="198" t="inlineStr"/>
      <c r="S198" s="198">
        <f>G198*BS!$B$9</f>
        <v/>
      </c>
      <c r="T198" s="198">
        <f>H198*BS!$B$9</f>
        <v/>
      </c>
      <c r="U198" s="193" t="n"/>
      <c r="V198" s="197" t="n"/>
      <c r="W198" s="197" t="n"/>
      <c r="X198" s="197" t="n"/>
      <c r="Y198" s="197" t="n"/>
      <c r="Z198" s="197" t="n"/>
      <c r="AA198" s="197" t="n"/>
      <c r="AB198" s="197" t="n"/>
      <c r="AC198" s="197" t="n"/>
      <c r="AD198" s="197" t="n"/>
      <c r="AE198" s="197" t="n"/>
      <c r="AF198" s="197" t="n"/>
      <c r="AG198" s="197" t="n"/>
      <c r="AH198" s="197" t="n"/>
      <c r="AI198" s="197" t="n"/>
      <c r="AJ198" s="197" t="n"/>
      <c r="AK198" s="197" t="n"/>
      <c r="AL198" s="197" t="n"/>
      <c r="AM198" s="197" t="n"/>
      <c r="AN198" s="197" t="n"/>
      <c r="AO198" s="197" t="n"/>
      <c r="AP198" s="197" t="n"/>
      <c r="AQ198" s="197" t="n"/>
      <c r="AR198" s="197" t="n"/>
      <c r="AS198" s="197" t="n"/>
      <c r="AT198" s="197" t="n"/>
      <c r="AU198" s="197" t="n"/>
      <c r="AV198" s="197" t="n"/>
      <c r="AW198" s="197" t="n"/>
      <c r="AX198" s="197" t="n"/>
      <c r="AY198" s="197" t="n"/>
      <c r="AZ198" s="197" t="n"/>
      <c r="BA198" s="197" t="n"/>
      <c r="BB198" s="197" t="n"/>
      <c r="BC198" s="197" t="n"/>
      <c r="BD198" s="197" t="n"/>
      <c r="BE198" s="197" t="n"/>
      <c r="BF198" s="197" t="n"/>
      <c r="BG198" s="197" t="n"/>
      <c r="BH198" s="197" t="n"/>
      <c r="BI198" s="197" t="n"/>
      <c r="BJ198" s="197" t="n"/>
      <c r="BK198" s="197" t="n"/>
      <c r="BL198" s="197" t="n"/>
      <c r="BM198" s="197" t="n"/>
      <c r="BN198" s="197" t="n"/>
      <c r="BO198" s="197" t="n"/>
      <c r="BP198" s="197" t="n"/>
      <c r="BQ198" s="197" t="n"/>
      <c r="BR198" s="197" t="n"/>
      <c r="BS198" s="197" t="n"/>
      <c r="BT198" s="197" t="n"/>
      <c r="BU198" s="197" t="n"/>
      <c r="BV198" s="197" t="n"/>
      <c r="BW198" s="197" t="n"/>
      <c r="BX198" s="197" t="n"/>
      <c r="BY198" s="197" t="n"/>
      <c r="BZ198" s="197" t="n"/>
      <c r="CA198" s="197" t="n"/>
      <c r="CB198" s="197" t="n"/>
      <c r="CC198" s="197" t="n"/>
      <c r="CD198" s="197" t="n"/>
      <c r="CE198" s="197" t="n"/>
      <c r="CF198" s="197" t="n"/>
      <c r="CG198" s="197" t="n"/>
      <c r="CH198" s="197" t="n"/>
      <c r="CI198" s="197" t="n"/>
      <c r="CJ198" s="197" t="n"/>
      <c r="CK198" s="197" t="n"/>
      <c r="CL198" s="197" t="n"/>
      <c r="CM198" s="197" t="n"/>
      <c r="CN198" s="197" t="n"/>
      <c r="CO198" s="197" t="n"/>
      <c r="CP198" s="197" t="n"/>
      <c r="CQ198" s="197" t="n"/>
      <c r="CR198" s="197" t="n"/>
      <c r="CS198" s="197" t="n"/>
      <c r="CT198" s="197" t="n"/>
      <c r="CU198" s="197" t="n"/>
      <c r="CV198" s="197" t="n"/>
      <c r="CW198" s="197" t="n"/>
      <c r="CX198" s="197" t="n"/>
      <c r="CY198" s="197" t="n"/>
      <c r="CZ198" s="197" t="n"/>
      <c r="DA198" s="197" t="n"/>
      <c r="DB198" s="197" t="n"/>
      <c r="DC198" s="197" t="n"/>
      <c r="DD198" s="197" t="n"/>
      <c r="DE198" s="197" t="n"/>
      <c r="DF198" s="197" t="n"/>
      <c r="DG198" s="197" t="n"/>
      <c r="DH198" s="197" t="n"/>
      <c r="DI198" s="197" t="n"/>
      <c r="DJ198" s="197" t="n"/>
      <c r="DK198" s="197" t="n"/>
      <c r="DL198" s="197" t="n"/>
      <c r="DM198" s="197" t="n"/>
      <c r="DN198" s="197" t="n"/>
      <c r="DO198" s="197" t="n"/>
      <c r="DP198" s="197" t="n"/>
      <c r="DQ198" s="197" t="n"/>
      <c r="DR198" s="197" t="n"/>
      <c r="DS198" s="197" t="n"/>
      <c r="DT198" s="197" t="n"/>
      <c r="DU198" s="197" t="n"/>
      <c r="DV198" s="197" t="n"/>
      <c r="DW198" s="197" t="n"/>
      <c r="DX198" s="197" t="n"/>
      <c r="DY198" s="197" t="n"/>
      <c r="DZ198" s="197" t="n"/>
      <c r="EA198" s="197" t="n"/>
      <c r="EB198" s="197" t="n"/>
      <c r="EC198" s="197" t="n"/>
      <c r="ED198" s="197" t="n"/>
      <c r="EE198" s="197" t="n"/>
      <c r="EF198" s="197" t="n"/>
      <c r="EG198" s="197" t="n"/>
      <c r="EH198" s="197" t="n"/>
      <c r="EI198" s="197" t="n"/>
      <c r="EJ198" s="197" t="n"/>
    </row>
    <row r="199">
      <c r="A199" s="194" t="n"/>
      <c r="B199" s="102" t="n"/>
      <c r="C199" s="993" t="n"/>
      <c r="D199" s="993" t="n"/>
      <c r="E199" s="993" t="n"/>
      <c r="F199" s="993" t="n"/>
      <c r="G199" s="993" t="n"/>
      <c r="H199" s="993" t="n"/>
      <c r="I199" s="998" t="n"/>
      <c r="J199" s="196" t="n"/>
      <c r="K199" s="197" t="n"/>
      <c r="L199" s="197" t="n"/>
      <c r="M199" s="197" t="n"/>
      <c r="N199" s="966" t="inlineStr"/>
      <c r="O199" s="198" t="inlineStr"/>
      <c r="P199" s="198" t="inlineStr"/>
      <c r="Q199" s="198" t="inlineStr"/>
      <c r="R199" s="198" t="inlineStr"/>
      <c r="S199" s="198" t="inlineStr"/>
      <c r="T199" s="198" t="inlineStr"/>
      <c r="U199" s="193" t="n"/>
      <c r="V199" s="197" t="n"/>
      <c r="W199" s="197" t="n"/>
      <c r="X199" s="197" t="n"/>
      <c r="Y199" s="197" t="n"/>
      <c r="Z199" s="197" t="n"/>
      <c r="AA199" s="197" t="n"/>
      <c r="AB199" s="197" t="n"/>
      <c r="AC199" s="197" t="n"/>
      <c r="AD199" s="197" t="n"/>
      <c r="AE199" s="197" t="n"/>
      <c r="AF199" s="197" t="n"/>
      <c r="AG199" s="197" t="n"/>
      <c r="AH199" s="197" t="n"/>
      <c r="AI199" s="197" t="n"/>
      <c r="AJ199" s="197" t="n"/>
      <c r="AK199" s="197" t="n"/>
      <c r="AL199" s="197" t="n"/>
      <c r="AM199" s="197" t="n"/>
      <c r="AN199" s="197" t="n"/>
      <c r="AO199" s="197" t="n"/>
      <c r="AP199" s="197" t="n"/>
      <c r="AQ199" s="197" t="n"/>
      <c r="AR199" s="197" t="n"/>
      <c r="AS199" s="197" t="n"/>
      <c r="AT199" s="197" t="n"/>
      <c r="AU199" s="197" t="n"/>
      <c r="AV199" s="197" t="n"/>
      <c r="AW199" s="197" t="n"/>
      <c r="AX199" s="197" t="n"/>
      <c r="AY199" s="197" t="n"/>
      <c r="AZ199" s="197" t="n"/>
      <c r="BA199" s="197" t="n"/>
      <c r="BB199" s="197" t="n"/>
      <c r="BC199" s="197" t="n"/>
      <c r="BD199" s="197" t="n"/>
      <c r="BE199" s="197" t="n"/>
      <c r="BF199" s="197" t="n"/>
      <c r="BG199" s="197" t="n"/>
      <c r="BH199" s="197" t="n"/>
      <c r="BI199" s="197" t="n"/>
      <c r="BJ199" s="197" t="n"/>
      <c r="BK199" s="197" t="n"/>
      <c r="BL199" s="197" t="n"/>
      <c r="BM199" s="197" t="n"/>
      <c r="BN199" s="197" t="n"/>
      <c r="BO199" s="197" t="n"/>
      <c r="BP199" s="197" t="n"/>
      <c r="BQ199" s="197" t="n"/>
      <c r="BR199" s="197" t="n"/>
      <c r="BS199" s="197" t="n"/>
      <c r="BT199" s="197" t="n"/>
      <c r="BU199" s="197" t="n"/>
      <c r="BV199" s="197" t="n"/>
      <c r="BW199" s="197" t="n"/>
      <c r="BX199" s="197" t="n"/>
      <c r="BY199" s="197" t="n"/>
      <c r="BZ199" s="197" t="n"/>
      <c r="CA199" s="197" t="n"/>
      <c r="CB199" s="197" t="n"/>
      <c r="CC199" s="197" t="n"/>
      <c r="CD199" s="197" t="n"/>
      <c r="CE199" s="197" t="n"/>
      <c r="CF199" s="197" t="n"/>
      <c r="CG199" s="197" t="n"/>
      <c r="CH199" s="197" t="n"/>
      <c r="CI199" s="197" t="n"/>
      <c r="CJ199" s="197" t="n"/>
      <c r="CK199" s="197" t="n"/>
      <c r="CL199" s="197" t="n"/>
      <c r="CM199" s="197" t="n"/>
      <c r="CN199" s="197" t="n"/>
      <c r="CO199" s="197" t="n"/>
      <c r="CP199" s="197" t="n"/>
      <c r="CQ199" s="197" t="n"/>
      <c r="CR199" s="197" t="n"/>
      <c r="CS199" s="197" t="n"/>
      <c r="CT199" s="197" t="n"/>
      <c r="CU199" s="197" t="n"/>
      <c r="CV199" s="197" t="n"/>
      <c r="CW199" s="197" t="n"/>
      <c r="CX199" s="197" t="n"/>
      <c r="CY199" s="197" t="n"/>
      <c r="CZ199" s="197" t="n"/>
      <c r="DA199" s="197" t="n"/>
      <c r="DB199" s="197" t="n"/>
      <c r="DC199" s="197" t="n"/>
      <c r="DD199" s="197" t="n"/>
      <c r="DE199" s="197" t="n"/>
      <c r="DF199" s="197" t="n"/>
      <c r="DG199" s="197" t="n"/>
      <c r="DH199" s="197" t="n"/>
      <c r="DI199" s="197" t="n"/>
      <c r="DJ199" s="197" t="n"/>
      <c r="DK199" s="197" t="n"/>
      <c r="DL199" s="197" t="n"/>
      <c r="DM199" s="197" t="n"/>
      <c r="DN199" s="197" t="n"/>
      <c r="DO199" s="197" t="n"/>
      <c r="DP199" s="197" t="n"/>
      <c r="DQ199" s="197" t="n"/>
      <c r="DR199" s="197" t="n"/>
      <c r="DS199" s="197" t="n"/>
      <c r="DT199" s="197" t="n"/>
      <c r="DU199" s="197" t="n"/>
      <c r="DV199" s="197" t="n"/>
      <c r="DW199" s="197" t="n"/>
      <c r="DX199" s="197" t="n"/>
      <c r="DY199" s="197" t="n"/>
      <c r="DZ199" s="197" t="n"/>
      <c r="EA199" s="197" t="n"/>
      <c r="EB199" s="197" t="n"/>
      <c r="EC199" s="197" t="n"/>
      <c r="ED199" s="197" t="n"/>
      <c r="EE199" s="197" t="n"/>
      <c r="EF199" s="197" t="n"/>
      <c r="EG199" s="197" t="n"/>
      <c r="EH199" s="197" t="n"/>
      <c r="EI199" s="197" t="n"/>
      <c r="EJ199" s="197" t="n"/>
    </row>
    <row r="200">
      <c r="A200" s="79" t="inlineStr">
        <is>
          <t>K34</t>
        </is>
      </c>
      <c r="B200" s="96" t="inlineStr">
        <is>
          <t>Total</t>
        </is>
      </c>
      <c r="C200" s="954">
        <f>SUM(INDIRECT(ADDRESS(MATCH("K33",$A:$A,0)+1,COLUMN(C$13),4)&amp;":"&amp;ADDRESS(MATCH("K34",$A:$A,0)-1,COLUMN(C$13),4)))</f>
        <v/>
      </c>
      <c r="D200" s="954">
        <f>SUM(INDIRECT(ADDRESS(MATCH("K33",$A:$A,0)+1,COLUMN(D$13),4)&amp;":"&amp;ADDRESS(MATCH("K34",$A:$A,0)-1,COLUMN(D$13),4)))</f>
        <v/>
      </c>
      <c r="E200" s="954">
        <f>SUM(INDIRECT(ADDRESS(MATCH("K33",$A:$A,0)+1,COLUMN(E$13),4)&amp;":"&amp;ADDRESS(MATCH("K34",$A:$A,0)-1,COLUMN(E$13),4)))</f>
        <v/>
      </c>
      <c r="F200" s="954">
        <f>SUM(INDIRECT(ADDRESS(MATCH("K33",$A:$A,0)+1,COLUMN(F$13),4)&amp;":"&amp;ADDRESS(MATCH("K34",$A:$A,0)-1,COLUMN(F$13),4)))</f>
        <v/>
      </c>
      <c r="G200" s="954">
        <f>SUM(INDIRECT(ADDRESS(MATCH("K33",$A:$A,0)+1,COLUMN(G$13),4)&amp;":"&amp;ADDRESS(MATCH("K34",$A:$A,0)-1,COLUMN(G$13),4)))</f>
        <v/>
      </c>
      <c r="H200" s="954">
        <f>SUM(INDIRECT(ADDRESS(MATCH("K33",$A:$A,0)+1,COLUMN(H$13),4)&amp;":"&amp;ADDRESS(MATCH("K34",$A:$A,0)-1,COLUMN(H$13),4)))</f>
        <v/>
      </c>
      <c r="I200" s="997"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K35</t>
        </is>
      </c>
      <c r="B201" s="96" t="inlineStr">
        <is>
          <t xml:space="preserve">Others </t>
        </is>
      </c>
      <c r="C201" s="999" t="n"/>
      <c r="D201" s="999" t="n"/>
      <c r="E201" s="999" t="n"/>
      <c r="F201" s="999" t="n"/>
      <c r="G201" s="999" t="n"/>
      <c r="H201" s="999" t="n"/>
      <c r="I201" s="997" t="n"/>
      <c r="J201" s="180" t="n"/>
      <c r="N201" s="966">
        <f>B201</f>
        <v/>
      </c>
      <c r="O201" s="204" t="inlineStr"/>
      <c r="P201" s="204" t="inlineStr"/>
      <c r="Q201" s="204" t="inlineStr"/>
      <c r="R201" s="204" t="inlineStr"/>
      <c r="S201" s="204" t="inlineStr"/>
      <c r="T201" s="204" t="inlineStr"/>
      <c r="U201" s="193"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I185</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I186</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103" t="n"/>
      <c r="D204" s="103" t="n"/>
      <c r="E204" s="103" t="n"/>
      <c r="F204" s="103" t="n"/>
      <c r="G204" s="103" t="n"/>
      <c r="H204" s="103" t="n"/>
      <c r="I204" s="997" t="n"/>
      <c r="J204" s="180" t="n"/>
      <c r="K204" s="172" t="n"/>
      <c r="L204" s="172" t="n"/>
      <c r="M204" s="172" t="n"/>
      <c r="N204" s="973" t="inlineStr"/>
      <c r="O204" s="192" t="inlineStr"/>
      <c r="P204" s="192" t="inlineStr"/>
      <c r="Q204" s="192" t="inlineStr"/>
      <c r="R204" s="192" t="inlineStr"/>
      <c r="S204" s="192" t="inlineStr"/>
      <c r="T204" s="192" t="inlineStr"/>
      <c r="U204" s="193">
        <f>I187</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I188</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n"/>
      <c r="B206" s="1000" t="n"/>
      <c r="C206" s="991" t="n"/>
      <c r="D206" s="991" t="n"/>
      <c r="E206" s="991" t="n"/>
      <c r="F206" s="991" t="n"/>
      <c r="G206" s="991" t="n"/>
      <c r="H206" s="991" t="n"/>
      <c r="I206" s="997" t="n"/>
      <c r="J206" s="180" t="n"/>
      <c r="K206" s="172" t="n"/>
      <c r="L206" s="172" t="n"/>
      <c r="M206" s="172" t="n"/>
      <c r="N206" s="973" t="inlineStr"/>
      <c r="O206" s="192" t="inlineStr"/>
      <c r="P206" s="192" t="inlineStr"/>
      <c r="Q206" s="192" t="inlineStr"/>
      <c r="R206" s="192" t="inlineStr"/>
      <c r="S206" s="192" t="inlineStr"/>
      <c r="T206" s="192" t="inlineStr"/>
      <c r="U206" s="193">
        <f>I189</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f>I190</f>
        <v/>
      </c>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19" t="n"/>
      <c r="C208" s="991" t="n"/>
      <c r="D208" s="991" t="n"/>
      <c r="E208" s="991" t="n"/>
      <c r="F208" s="991" t="n"/>
      <c r="G208" s="991" t="n"/>
      <c r="H208" s="991" t="n"/>
      <c r="I208" s="997" t="n"/>
      <c r="J208" s="180" t="n"/>
      <c r="K208" s="172" t="n"/>
      <c r="L208" s="172" t="n"/>
      <c r="M208" s="172" t="n"/>
      <c r="N208" s="973" t="inlineStr"/>
      <c r="O208" s="192" t="inlineStr"/>
      <c r="P208" s="192" t="inlineStr"/>
      <c r="Q208" s="192" t="inlineStr"/>
      <c r="R208" s="192" t="inlineStr"/>
      <c r="S208" s="192" t="inlineStr"/>
      <c r="T208" s="192" t="inlineStr"/>
      <c r="U208" s="193">
        <f>I191</f>
        <v/>
      </c>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n"/>
      <c r="B209" s="119" t="n"/>
      <c r="C209" s="991" t="n"/>
      <c r="D209" s="991" t="n"/>
      <c r="E209" s="991" t="n"/>
      <c r="F209" s="991" t="n"/>
      <c r="G209" s="991" t="n"/>
      <c r="H209" s="991" t="n"/>
      <c r="I209" s="997" t="n"/>
      <c r="J209" s="180" t="n"/>
      <c r="K209" s="172" t="n"/>
      <c r="L209" s="172" t="n"/>
      <c r="M209" s="172" t="n"/>
      <c r="N209" s="973" t="inlineStr"/>
      <c r="O209" s="192" t="inlineStr"/>
      <c r="P209" s="192" t="inlineStr"/>
      <c r="Q209" s="192" t="inlineStr"/>
      <c r="R209" s="192" t="inlineStr"/>
      <c r="S209" s="192" t="inlineStr"/>
      <c r="T209" s="192" t="inlineStr"/>
      <c r="U209" s="193">
        <f>I192</f>
        <v/>
      </c>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79" t="n"/>
      <c r="B210" s="119" t="n"/>
      <c r="C210" s="991" t="n"/>
      <c r="D210" s="991" t="n"/>
      <c r="E210" s="991" t="n"/>
      <c r="F210" s="991" t="n"/>
      <c r="G210" s="991" t="n"/>
      <c r="H210" s="991" t="n"/>
      <c r="I210" s="997" t="n"/>
      <c r="J210" s="180" t="n"/>
      <c r="K210" s="172" t="n"/>
      <c r="L210" s="172" t="n"/>
      <c r="M210" s="172" t="n"/>
      <c r="N210" s="973" t="inlineStr"/>
      <c r="O210" s="192" t="inlineStr"/>
      <c r="P210" s="192" t="inlineStr"/>
      <c r="Q210" s="192" t="inlineStr"/>
      <c r="R210" s="192" t="inlineStr"/>
      <c r="S210" s="192" t="inlineStr"/>
      <c r="T210" s="192" t="inlineStr"/>
      <c r="U210" s="193">
        <f>I193</f>
        <v/>
      </c>
      <c r="V210" s="172" t="n"/>
      <c r="W210" s="172" t="n"/>
      <c r="X210" s="172" t="n"/>
      <c r="Y210" s="172" t="n"/>
      <c r="Z210" s="172" t="n"/>
      <c r="AA210" s="172" t="n"/>
      <c r="AB210" s="172" t="n"/>
      <c r="AC210" s="172" t="n"/>
      <c r="AD210" s="172" t="n"/>
      <c r="AE210" s="172" t="n"/>
      <c r="AF210" s="172" t="n"/>
      <c r="AG210" s="172" t="n"/>
      <c r="AH210" s="172" t="n"/>
      <c r="AI210" s="172" t="n"/>
      <c r="AJ210" s="172" t="n"/>
      <c r="AK210" s="172" t="n"/>
      <c r="AL210" s="172" t="n"/>
      <c r="AM210" s="172" t="n"/>
      <c r="AN210" s="172" t="n"/>
      <c r="AO210" s="172" t="n"/>
      <c r="AP210" s="172" t="n"/>
      <c r="AQ210" s="172" t="n"/>
      <c r="AR210" s="172" t="n"/>
      <c r="AS210" s="172" t="n"/>
      <c r="AT210" s="172" t="n"/>
      <c r="AU210" s="172" t="n"/>
      <c r="AV210" s="172" t="n"/>
      <c r="AW210" s="172" t="n"/>
      <c r="AX210" s="172" t="n"/>
      <c r="AY210" s="172" t="n"/>
      <c r="AZ210" s="172" t="n"/>
      <c r="BA210" s="172" t="n"/>
      <c r="BB210" s="172" t="n"/>
      <c r="BC210" s="172" t="n"/>
      <c r="BD210" s="172" t="n"/>
      <c r="BE210" s="172" t="n"/>
      <c r="BF210" s="172" t="n"/>
      <c r="BG210" s="172" t="n"/>
      <c r="BH210" s="172" t="n"/>
      <c r="BI210" s="172" t="n"/>
      <c r="BJ210" s="172" t="n"/>
      <c r="BK210" s="172" t="n"/>
      <c r="BL210" s="172" t="n"/>
      <c r="BM210" s="172" t="n"/>
      <c r="BN210" s="172" t="n"/>
      <c r="BO210" s="172" t="n"/>
      <c r="BP210" s="172" t="n"/>
      <c r="BQ210" s="172" t="n"/>
      <c r="BR210" s="172" t="n"/>
      <c r="BS210" s="172" t="n"/>
      <c r="BT210" s="172" t="n"/>
      <c r="BU210" s="172" t="n"/>
      <c r="BV210" s="172" t="n"/>
      <c r="BW210" s="172" t="n"/>
      <c r="BX210" s="172" t="n"/>
      <c r="BY210" s="172" t="n"/>
      <c r="BZ210" s="172" t="n"/>
      <c r="CA210" s="172" t="n"/>
      <c r="CB210" s="172" t="n"/>
      <c r="CC210" s="172" t="n"/>
      <c r="CD210" s="172" t="n"/>
      <c r="CE210" s="172" t="n"/>
      <c r="CF210" s="172" t="n"/>
      <c r="CG210" s="172" t="n"/>
      <c r="CH210" s="172" t="n"/>
      <c r="CI210" s="172" t="n"/>
      <c r="CJ210" s="172" t="n"/>
      <c r="CK210" s="172" t="n"/>
      <c r="CL210" s="172" t="n"/>
      <c r="CM210" s="172" t="n"/>
      <c r="CN210" s="172" t="n"/>
      <c r="CO210" s="172" t="n"/>
      <c r="CP210" s="172" t="n"/>
      <c r="CQ210" s="172" t="n"/>
      <c r="CR210" s="172" t="n"/>
      <c r="CS210" s="172" t="n"/>
      <c r="CT210" s="172" t="n"/>
      <c r="CU210" s="172" t="n"/>
      <c r="CV210" s="172" t="n"/>
      <c r="CW210" s="172" t="n"/>
      <c r="CX210" s="172" t="n"/>
      <c r="CY210" s="172" t="n"/>
      <c r="CZ210" s="172" t="n"/>
      <c r="DA210" s="172" t="n"/>
      <c r="DB210" s="172" t="n"/>
      <c r="DC210" s="172" t="n"/>
      <c r="DD210" s="172" t="n"/>
      <c r="DE210" s="172" t="n"/>
      <c r="DF210" s="172" t="n"/>
      <c r="DG210" s="172" t="n"/>
      <c r="DH210" s="172" t="n"/>
      <c r="DI210" s="172" t="n"/>
      <c r="DJ210" s="172" t="n"/>
      <c r="DK210" s="172" t="n"/>
      <c r="DL210" s="172" t="n"/>
      <c r="DM210" s="172" t="n"/>
      <c r="DN210" s="172" t="n"/>
      <c r="DO210" s="172" t="n"/>
      <c r="DP210" s="172" t="n"/>
      <c r="DQ210" s="172" t="n"/>
      <c r="DR210" s="172" t="n"/>
      <c r="DS210" s="172" t="n"/>
      <c r="DT210" s="172" t="n"/>
      <c r="DU210" s="172" t="n"/>
      <c r="DV210" s="172" t="n"/>
      <c r="DW210" s="172" t="n"/>
      <c r="DX210" s="172" t="n"/>
      <c r="DY210" s="172" t="n"/>
      <c r="DZ210" s="172" t="n"/>
      <c r="EA210" s="172" t="n"/>
      <c r="EB210" s="172" t="n"/>
      <c r="EC210" s="172" t="n"/>
      <c r="ED210" s="172" t="n"/>
      <c r="EE210" s="172" t="n"/>
      <c r="EF210" s="172" t="n"/>
      <c r="EG210" s="172" t="n"/>
      <c r="EH210" s="172" t="n"/>
      <c r="EI210" s="172" t="n"/>
      <c r="EJ210" s="172" t="n"/>
    </row>
    <row r="211">
      <c r="A211" s="79" t="n"/>
      <c r="B211" s="119" t="n"/>
      <c r="C211" s="991" t="n"/>
      <c r="D211" s="991" t="n"/>
      <c r="E211" s="991" t="n"/>
      <c r="F211" s="991" t="n"/>
      <c r="G211" s="991" t="n"/>
      <c r="H211" s="991" t="n"/>
      <c r="I211" s="997" t="n"/>
      <c r="J211" s="180" t="n"/>
      <c r="K211" s="172" t="n"/>
      <c r="L211" s="172" t="n"/>
      <c r="M211" s="172" t="n"/>
      <c r="N211" s="973" t="inlineStr"/>
      <c r="O211" s="192" t="inlineStr"/>
      <c r="P211" s="192" t="inlineStr"/>
      <c r="Q211" s="192" t="inlineStr"/>
      <c r="R211" s="192" t="inlineStr"/>
      <c r="S211" s="192" t="inlineStr"/>
      <c r="T211" s="192" t="inlineStr"/>
      <c r="U211" s="193">
        <f>I194</f>
        <v/>
      </c>
      <c r="V211" s="172" t="n"/>
      <c r="W211" s="172" t="n"/>
      <c r="X211" s="172" t="n"/>
      <c r="Y211" s="172" t="n"/>
      <c r="Z211" s="172" t="n"/>
      <c r="AA211" s="172" t="n"/>
      <c r="AB211" s="172" t="n"/>
      <c r="AC211" s="172" t="n"/>
      <c r="AD211" s="172" t="n"/>
      <c r="AE211" s="172" t="n"/>
      <c r="AF211" s="172" t="n"/>
      <c r="AG211" s="172" t="n"/>
      <c r="AH211" s="172" t="n"/>
      <c r="AI211" s="172" t="n"/>
      <c r="AJ211" s="172" t="n"/>
      <c r="AK211" s="172" t="n"/>
      <c r="AL211" s="172" t="n"/>
      <c r="AM211" s="172" t="n"/>
      <c r="AN211" s="172" t="n"/>
      <c r="AO211" s="172" t="n"/>
      <c r="AP211" s="172" t="n"/>
      <c r="AQ211" s="172" t="n"/>
      <c r="AR211" s="172" t="n"/>
      <c r="AS211" s="172" t="n"/>
      <c r="AT211" s="172" t="n"/>
      <c r="AU211" s="172" t="n"/>
      <c r="AV211" s="172" t="n"/>
      <c r="AW211" s="172" t="n"/>
      <c r="AX211" s="172" t="n"/>
      <c r="AY211" s="172" t="n"/>
      <c r="AZ211" s="172" t="n"/>
      <c r="BA211" s="172" t="n"/>
      <c r="BB211" s="172" t="n"/>
      <c r="BC211" s="172" t="n"/>
      <c r="BD211" s="172" t="n"/>
      <c r="BE211" s="172" t="n"/>
      <c r="BF211" s="172" t="n"/>
      <c r="BG211" s="172" t="n"/>
      <c r="BH211" s="172" t="n"/>
      <c r="BI211" s="172" t="n"/>
      <c r="BJ211" s="172" t="n"/>
      <c r="BK211" s="172" t="n"/>
      <c r="BL211" s="172" t="n"/>
      <c r="BM211" s="172" t="n"/>
      <c r="BN211" s="172" t="n"/>
      <c r="BO211" s="172" t="n"/>
      <c r="BP211" s="172" t="n"/>
      <c r="BQ211" s="172" t="n"/>
      <c r="BR211" s="172" t="n"/>
      <c r="BS211" s="172" t="n"/>
      <c r="BT211" s="172" t="n"/>
      <c r="BU211" s="172" t="n"/>
      <c r="BV211" s="172" t="n"/>
      <c r="BW211" s="172" t="n"/>
      <c r="BX211" s="172" t="n"/>
      <c r="BY211" s="172" t="n"/>
      <c r="BZ211" s="172" t="n"/>
      <c r="CA211" s="172" t="n"/>
      <c r="CB211" s="172" t="n"/>
      <c r="CC211" s="172" t="n"/>
      <c r="CD211" s="172" t="n"/>
      <c r="CE211" s="172" t="n"/>
      <c r="CF211" s="172" t="n"/>
      <c r="CG211" s="172" t="n"/>
      <c r="CH211" s="172" t="n"/>
      <c r="CI211" s="172" t="n"/>
      <c r="CJ211" s="172" t="n"/>
      <c r="CK211" s="172" t="n"/>
      <c r="CL211" s="172" t="n"/>
      <c r="CM211" s="172" t="n"/>
      <c r="CN211" s="172" t="n"/>
      <c r="CO211" s="172" t="n"/>
      <c r="CP211" s="172" t="n"/>
      <c r="CQ211" s="172" t="n"/>
      <c r="CR211" s="172" t="n"/>
      <c r="CS211" s="172" t="n"/>
      <c r="CT211" s="172" t="n"/>
      <c r="CU211" s="172" t="n"/>
      <c r="CV211" s="172" t="n"/>
      <c r="CW211" s="172" t="n"/>
      <c r="CX211" s="172" t="n"/>
      <c r="CY211" s="172" t="n"/>
      <c r="CZ211" s="172" t="n"/>
      <c r="DA211" s="172" t="n"/>
      <c r="DB211" s="172" t="n"/>
      <c r="DC211" s="172" t="n"/>
      <c r="DD211" s="172" t="n"/>
      <c r="DE211" s="172" t="n"/>
      <c r="DF211" s="172" t="n"/>
      <c r="DG211" s="172" t="n"/>
      <c r="DH211" s="172" t="n"/>
      <c r="DI211" s="172" t="n"/>
      <c r="DJ211" s="172" t="n"/>
      <c r="DK211" s="172" t="n"/>
      <c r="DL211" s="172" t="n"/>
      <c r="DM211" s="172" t="n"/>
      <c r="DN211" s="172" t="n"/>
      <c r="DO211" s="172" t="n"/>
      <c r="DP211" s="172" t="n"/>
      <c r="DQ211" s="172" t="n"/>
      <c r="DR211" s="172" t="n"/>
      <c r="DS211" s="172" t="n"/>
      <c r="DT211" s="172" t="n"/>
      <c r="DU211" s="172" t="n"/>
      <c r="DV211" s="172" t="n"/>
      <c r="DW211" s="172" t="n"/>
      <c r="DX211" s="172" t="n"/>
      <c r="DY211" s="172" t="n"/>
      <c r="DZ211" s="172" t="n"/>
      <c r="EA211" s="172" t="n"/>
      <c r="EB211" s="172" t="n"/>
      <c r="EC211" s="172" t="n"/>
      <c r="ED211" s="172" t="n"/>
      <c r="EE211" s="172" t="n"/>
      <c r="EF211" s="172" t="n"/>
      <c r="EG211" s="172" t="n"/>
      <c r="EH211" s="172" t="n"/>
      <c r="EI211" s="172" t="n"/>
      <c r="EJ211" s="172" t="n"/>
    </row>
    <row r="212">
      <c r="A212" s="79" t="inlineStr">
        <is>
          <t>K36</t>
        </is>
      </c>
      <c r="B212" s="96" t="inlineStr">
        <is>
          <t>Total</t>
        </is>
      </c>
      <c r="C212" s="954">
        <f>SUM(INDIRECT(ADDRESS(MATCH("K35",$A:$A,0)+1,COLUMN(C$13),4)&amp;":"&amp;ADDRESS(MATCH("K36",$A:$A,0)-1,COLUMN(C$13),4)))</f>
        <v/>
      </c>
      <c r="D212" s="954">
        <f>SUM(INDIRECT(ADDRESS(MATCH("K35",$A:$A,0)+1,COLUMN(D$13),4)&amp;":"&amp;ADDRESS(MATCH("K36",$A:$A,0)-1,COLUMN(D$13),4)))</f>
        <v/>
      </c>
      <c r="E212" s="954">
        <f>SUM(INDIRECT(ADDRESS(MATCH("K35",$A:$A,0)+1,COLUMN(E$13),4)&amp;":"&amp;ADDRESS(MATCH("K36",$A:$A,0)-1,COLUMN(E$13),4)))</f>
        <v/>
      </c>
      <c r="F212" s="954">
        <f>SUM(INDIRECT(ADDRESS(MATCH("K35",$A:$A,0)+1,COLUMN(F$13),4)&amp;":"&amp;ADDRESS(MATCH("K36",$A:$A,0)-1,COLUMN(F$13),4)))</f>
        <v/>
      </c>
      <c r="G212" s="954">
        <f>SUM(INDIRECT(ADDRESS(MATCH("K35",$A:$A,0)+1,COLUMN(G$13),4)&amp;":"&amp;ADDRESS(MATCH("K36",$A:$A,0)-1,COLUMN(G$13),4)))</f>
        <v/>
      </c>
      <c r="H212" s="954">
        <f>SUM(INDIRECT(ADDRESS(MATCH("K35",$A:$A,0)+1,COLUMN(H$13),4)&amp;":"&amp;ADDRESS(MATCH("K36",$A:$A,0)-1,COLUMN(H$13),4)))</f>
        <v/>
      </c>
      <c r="I212" s="997" t="n"/>
      <c r="J212" s="180" t="n"/>
      <c r="K212" s="172" t="n"/>
      <c r="L212" s="172" t="n"/>
      <c r="M212" s="172" t="n"/>
      <c r="N212" s="966">
        <f>B212</f>
        <v/>
      </c>
      <c r="O212" s="1001">
        <f>C212*BS!$B$9</f>
        <v/>
      </c>
      <c r="P212" s="1001">
        <f>D212*BS!$B$9</f>
        <v/>
      </c>
      <c r="Q212" s="1001">
        <f>E212*BS!$B$9</f>
        <v/>
      </c>
      <c r="R212" s="1001">
        <f>F212*BS!$B$9</f>
        <v/>
      </c>
      <c r="S212" s="1001">
        <f>G212*BS!$B$9</f>
        <v/>
      </c>
      <c r="T212" s="1001">
        <f>H212*BS!$B$9</f>
        <v/>
      </c>
      <c r="U212" s="193" t="n"/>
      <c r="V212" s="172" t="n"/>
      <c r="W212" s="172" t="n"/>
      <c r="X212" s="172" t="n"/>
      <c r="Y212" s="172" t="n"/>
      <c r="Z212" s="172" t="n"/>
      <c r="AA212" s="172" t="n"/>
      <c r="AB212" s="172" t="n"/>
      <c r="AC212" s="172" t="n"/>
      <c r="AD212" s="172" t="n"/>
      <c r="AE212" s="172" t="n"/>
      <c r="AF212" s="172" t="n"/>
      <c r="AG212" s="172" t="n"/>
      <c r="AH212" s="172" t="n"/>
      <c r="AI212" s="172" t="n"/>
      <c r="AJ212" s="172" t="n"/>
      <c r="AK212" s="172" t="n"/>
      <c r="AL212" s="172" t="n"/>
      <c r="AM212" s="172" t="n"/>
      <c r="AN212" s="172" t="n"/>
      <c r="AO212" s="172" t="n"/>
      <c r="AP212" s="172" t="n"/>
      <c r="AQ212" s="172" t="n"/>
      <c r="AR212" s="172" t="n"/>
      <c r="AS212" s="172" t="n"/>
      <c r="AT212" s="172" t="n"/>
      <c r="AU212" s="172" t="n"/>
      <c r="AV212" s="172" t="n"/>
      <c r="AW212" s="172" t="n"/>
      <c r="AX212" s="172" t="n"/>
      <c r="AY212" s="172" t="n"/>
      <c r="AZ212" s="172" t="n"/>
      <c r="BA212" s="172" t="n"/>
      <c r="BB212" s="172" t="n"/>
      <c r="BC212" s="172" t="n"/>
      <c r="BD212" s="172" t="n"/>
      <c r="BE212" s="172" t="n"/>
      <c r="BF212" s="172" t="n"/>
      <c r="BG212" s="172" t="n"/>
      <c r="BH212" s="172" t="n"/>
      <c r="BI212" s="172" t="n"/>
      <c r="BJ212" s="172" t="n"/>
      <c r="BK212" s="172" t="n"/>
      <c r="BL212" s="172" t="n"/>
      <c r="BM212" s="172" t="n"/>
      <c r="BN212" s="172" t="n"/>
      <c r="BO212" s="172" t="n"/>
      <c r="BP212" s="172" t="n"/>
      <c r="BQ212" s="172" t="n"/>
      <c r="BR212" s="172" t="n"/>
      <c r="BS212" s="172" t="n"/>
      <c r="BT212" s="172" t="n"/>
      <c r="BU212" s="172" t="n"/>
      <c r="BV212" s="172" t="n"/>
      <c r="BW212" s="172" t="n"/>
      <c r="BX212" s="172" t="n"/>
      <c r="BY212" s="172" t="n"/>
      <c r="BZ212" s="172" t="n"/>
      <c r="CA212" s="172" t="n"/>
      <c r="CB212" s="172" t="n"/>
      <c r="CC212" s="172" t="n"/>
      <c r="CD212" s="172" t="n"/>
      <c r="CE212" s="172" t="n"/>
      <c r="CF212" s="172" t="n"/>
      <c r="CG212" s="172" t="n"/>
      <c r="CH212" s="172" t="n"/>
      <c r="CI212" s="172" t="n"/>
      <c r="CJ212" s="172" t="n"/>
      <c r="CK212" s="172" t="n"/>
      <c r="CL212" s="172" t="n"/>
      <c r="CM212" s="172" t="n"/>
      <c r="CN212" s="172" t="n"/>
      <c r="CO212" s="172" t="n"/>
      <c r="CP212" s="172" t="n"/>
      <c r="CQ212" s="172" t="n"/>
      <c r="CR212" s="172" t="n"/>
      <c r="CS212" s="172" t="n"/>
      <c r="CT212" s="172" t="n"/>
      <c r="CU212" s="172" t="n"/>
      <c r="CV212" s="172" t="n"/>
      <c r="CW212" s="172" t="n"/>
      <c r="CX212" s="172" t="n"/>
      <c r="CY212" s="172" t="n"/>
      <c r="CZ212" s="172" t="n"/>
      <c r="DA212" s="172" t="n"/>
      <c r="DB212" s="172" t="n"/>
      <c r="DC212" s="172" t="n"/>
      <c r="DD212" s="172" t="n"/>
      <c r="DE212" s="172" t="n"/>
      <c r="DF212" s="172" t="n"/>
      <c r="DG212" s="172" t="n"/>
      <c r="DH212" s="172" t="n"/>
      <c r="DI212" s="172" t="n"/>
      <c r="DJ212" s="172" t="n"/>
      <c r="DK212" s="172" t="n"/>
      <c r="DL212" s="172" t="n"/>
      <c r="DM212" s="172" t="n"/>
      <c r="DN212" s="172" t="n"/>
      <c r="DO212" s="172" t="n"/>
      <c r="DP212" s="172" t="n"/>
      <c r="DQ212" s="172" t="n"/>
      <c r="DR212" s="172" t="n"/>
      <c r="DS212" s="172" t="n"/>
      <c r="DT212" s="172" t="n"/>
      <c r="DU212" s="172" t="n"/>
      <c r="DV212" s="172" t="n"/>
      <c r="DW212" s="172" t="n"/>
      <c r="DX212" s="172" t="n"/>
      <c r="DY212" s="172" t="n"/>
      <c r="DZ212" s="172" t="n"/>
      <c r="EA212" s="172" t="n"/>
      <c r="EB212" s="172" t="n"/>
      <c r="EC212" s="172" t="n"/>
      <c r="ED212" s="172" t="n"/>
      <c r="EE212" s="172" t="n"/>
      <c r="EF212" s="172" t="n"/>
      <c r="EG212" s="172" t="n"/>
      <c r="EH212" s="172" t="n"/>
      <c r="EI212" s="172" t="n"/>
      <c r="EJ212" s="172" t="n"/>
    </row>
    <row r="213" ht="20.25" customFormat="1" customHeight="1" s="194">
      <c r="A213" s="79" t="n"/>
      <c r="B213" s="119" t="n"/>
      <c r="C213" s="991" t="n"/>
      <c r="D213" s="991" t="n"/>
      <c r="E213" s="991" t="n"/>
      <c r="F213" s="991" t="n"/>
      <c r="G213" s="991" t="n"/>
      <c r="H213" s="991" t="n"/>
      <c r="I213" s="997" t="n"/>
      <c r="J213" s="180" t="n"/>
      <c r="K213" s="172" t="n"/>
      <c r="L213" s="172" t="n"/>
      <c r="M213" s="172" t="n"/>
      <c r="N213" s="973" t="inlineStr"/>
      <c r="O213" s="192" t="inlineStr"/>
      <c r="P213" s="192" t="inlineStr"/>
      <c r="Q213" s="192" t="inlineStr"/>
      <c r="R213" s="192" t="inlineStr"/>
      <c r="S213" s="192" t="inlineStr"/>
      <c r="T213" s="192" t="inlineStr"/>
      <c r="U213" s="193" t="n"/>
      <c r="V213" s="172" t="n"/>
      <c r="W213" s="172" t="n"/>
      <c r="X213" s="172" t="n"/>
      <c r="Y213" s="172" t="n"/>
      <c r="Z213" s="172" t="n"/>
      <c r="AA213" s="172" t="n"/>
      <c r="AB213" s="172" t="n"/>
      <c r="AC213" s="172" t="n"/>
      <c r="AD213" s="172" t="n"/>
      <c r="AE213" s="172" t="n"/>
      <c r="AF213" s="172" t="n"/>
      <c r="AG213" s="172" t="n"/>
      <c r="AH213" s="172" t="n"/>
      <c r="AI213" s="172" t="n"/>
      <c r="AJ213" s="172" t="n"/>
      <c r="AK213" s="172" t="n"/>
      <c r="AL213" s="172" t="n"/>
      <c r="AM213" s="172" t="n"/>
      <c r="AN213" s="172" t="n"/>
      <c r="AO213" s="172" t="n"/>
      <c r="AP213" s="172" t="n"/>
      <c r="AQ213" s="172" t="n"/>
      <c r="AR213" s="172" t="n"/>
      <c r="AS213" s="172" t="n"/>
      <c r="AT213" s="172" t="n"/>
      <c r="AU213" s="172" t="n"/>
      <c r="AV213" s="172" t="n"/>
      <c r="AW213" s="172" t="n"/>
      <c r="AX213" s="172" t="n"/>
      <c r="AY213" s="172" t="n"/>
      <c r="AZ213" s="172" t="n"/>
      <c r="BA213" s="172" t="n"/>
      <c r="BB213" s="172" t="n"/>
      <c r="BC213" s="172" t="n"/>
      <c r="BD213" s="172" t="n"/>
      <c r="BE213" s="172" t="n"/>
      <c r="BF213" s="172" t="n"/>
      <c r="BG213" s="172" t="n"/>
      <c r="BH213" s="172" t="n"/>
      <c r="BI213" s="172" t="n"/>
      <c r="BJ213" s="172" t="n"/>
      <c r="BK213" s="172" t="n"/>
      <c r="BL213" s="172" t="n"/>
      <c r="BM213" s="172" t="n"/>
      <c r="BN213" s="172" t="n"/>
      <c r="BO213" s="172" t="n"/>
      <c r="BP213" s="172" t="n"/>
      <c r="BQ213" s="172" t="n"/>
      <c r="BR213" s="172" t="n"/>
      <c r="BS213" s="172" t="n"/>
      <c r="BT213" s="172" t="n"/>
      <c r="BU213" s="172" t="n"/>
      <c r="BV213" s="172" t="n"/>
      <c r="BW213" s="172" t="n"/>
      <c r="BX213" s="172" t="n"/>
      <c r="BY213" s="172" t="n"/>
      <c r="BZ213" s="172" t="n"/>
      <c r="CA213" s="172" t="n"/>
      <c r="CB213" s="172" t="n"/>
      <c r="CC213" s="172" t="n"/>
      <c r="CD213" s="172" t="n"/>
      <c r="CE213" s="172" t="n"/>
      <c r="CF213" s="172" t="n"/>
      <c r="CG213" s="172" t="n"/>
      <c r="CH213" s="172" t="n"/>
      <c r="CI213" s="172" t="n"/>
      <c r="CJ213" s="172" t="n"/>
      <c r="CK213" s="172" t="n"/>
      <c r="CL213" s="172" t="n"/>
      <c r="CM213" s="172" t="n"/>
      <c r="CN213" s="172" t="n"/>
      <c r="CO213" s="172" t="n"/>
      <c r="CP213" s="172" t="n"/>
      <c r="CQ213" s="172" t="n"/>
      <c r="CR213" s="172" t="n"/>
      <c r="CS213" s="172" t="n"/>
      <c r="CT213" s="172" t="n"/>
      <c r="CU213" s="172" t="n"/>
      <c r="CV213" s="172" t="n"/>
      <c r="CW213" s="172" t="n"/>
      <c r="CX213" s="172" t="n"/>
      <c r="CY213" s="172" t="n"/>
      <c r="CZ213" s="172" t="n"/>
      <c r="DA213" s="172" t="n"/>
      <c r="DB213" s="172" t="n"/>
      <c r="DC213" s="172" t="n"/>
      <c r="DD213" s="172" t="n"/>
      <c r="DE213" s="172" t="n"/>
      <c r="DF213" s="172" t="n"/>
      <c r="DG213" s="172" t="n"/>
      <c r="DH213" s="172" t="n"/>
      <c r="DI213" s="172" t="n"/>
      <c r="DJ213" s="172" t="n"/>
      <c r="DK213" s="172" t="n"/>
      <c r="DL213" s="172" t="n"/>
      <c r="DM213" s="172" t="n"/>
      <c r="DN213" s="172" t="n"/>
      <c r="DO213" s="172" t="n"/>
      <c r="DP213" s="172" t="n"/>
      <c r="DQ213" s="172" t="n"/>
      <c r="DR213" s="172" t="n"/>
      <c r="DS213" s="172" t="n"/>
      <c r="DT213" s="172" t="n"/>
      <c r="DU213" s="172" t="n"/>
      <c r="DV213" s="172" t="n"/>
      <c r="DW213" s="172" t="n"/>
      <c r="DX213" s="172" t="n"/>
      <c r="DY213" s="172" t="n"/>
      <c r="DZ213" s="172" t="n"/>
      <c r="EA213" s="172" t="n"/>
      <c r="EB213" s="172" t="n"/>
      <c r="EC213" s="172" t="n"/>
      <c r="ED213" s="172" t="n"/>
      <c r="EE213" s="172" t="n"/>
      <c r="EF213" s="172" t="n"/>
      <c r="EG213" s="172" t="n"/>
      <c r="EH213" s="172" t="n"/>
      <c r="EI213" s="172" t="n"/>
      <c r="EJ213" s="172" t="n"/>
    </row>
    <row r="214">
      <c r="A214" s="194" t="inlineStr">
        <is>
          <t>K37</t>
        </is>
      </c>
      <c r="B214" s="96" t="inlineStr">
        <is>
          <t xml:space="preserve">Total Shareholders Equity </t>
        </is>
      </c>
      <c r="C214" s="983" t="n"/>
      <c r="D214" s="983" t="n"/>
      <c r="E214" s="983" t="n"/>
      <c r="F214" s="983" t="n"/>
      <c r="G214" s="983" t="n"/>
      <c r="H214" s="983" t="n"/>
      <c r="I214" s="998" t="n"/>
      <c r="J214" s="196" t="n"/>
      <c r="K214" s="197" t="n"/>
      <c r="L214" s="197" t="n"/>
      <c r="M214" s="197" t="n"/>
      <c r="N214" s="966">
        <f>B214</f>
        <v/>
      </c>
      <c r="O214" s="198" t="inlineStr"/>
      <c r="P214" s="198" t="inlineStr"/>
      <c r="Q214" s="198" t="inlineStr"/>
      <c r="R214" s="198" t="inlineStr"/>
      <c r="S214" s="198" t="inlineStr"/>
      <c r="T214" s="198" t="inlineStr"/>
      <c r="U214" s="193">
        <f>I197</f>
        <v/>
      </c>
      <c r="V214" s="197" t="n"/>
      <c r="W214" s="197" t="n"/>
      <c r="X214" s="197" t="n"/>
      <c r="Y214" s="197" t="n"/>
      <c r="Z214" s="197" t="n"/>
      <c r="AA214" s="197" t="n"/>
      <c r="AB214" s="197" t="n"/>
      <c r="AC214" s="197" t="n"/>
      <c r="AD214" s="197" t="n"/>
      <c r="AE214" s="197" t="n"/>
      <c r="AF214" s="197" t="n"/>
      <c r="AG214" s="197" t="n"/>
      <c r="AH214" s="197" t="n"/>
      <c r="AI214" s="197" t="n"/>
      <c r="AJ214" s="197" t="n"/>
      <c r="AK214" s="197" t="n"/>
      <c r="AL214" s="197" t="n"/>
      <c r="AM214" s="197" t="n"/>
      <c r="AN214" s="197" t="n"/>
      <c r="AO214" s="197" t="n"/>
      <c r="AP214" s="197" t="n"/>
      <c r="AQ214" s="197" t="n"/>
      <c r="AR214" s="197" t="n"/>
      <c r="AS214" s="197" t="n"/>
      <c r="AT214" s="197" t="n"/>
      <c r="AU214" s="197" t="n"/>
      <c r="AV214" s="197" t="n"/>
      <c r="AW214" s="197" t="n"/>
      <c r="AX214" s="197" t="n"/>
      <c r="AY214" s="197" t="n"/>
      <c r="AZ214" s="197" t="n"/>
      <c r="BA214" s="197" t="n"/>
      <c r="BB214" s="197" t="n"/>
      <c r="BC214" s="197" t="n"/>
      <c r="BD214" s="197" t="n"/>
      <c r="BE214" s="197" t="n"/>
      <c r="BF214" s="197" t="n"/>
      <c r="BG214" s="197" t="n"/>
      <c r="BH214" s="197" t="n"/>
      <c r="BI214" s="197" t="n"/>
      <c r="BJ214" s="197" t="n"/>
      <c r="BK214" s="197" t="n"/>
      <c r="BL214" s="197" t="n"/>
      <c r="BM214" s="197" t="n"/>
      <c r="BN214" s="197" t="n"/>
      <c r="BO214" s="197" t="n"/>
      <c r="BP214" s="197" t="n"/>
      <c r="BQ214" s="197" t="n"/>
      <c r="BR214" s="197" t="n"/>
      <c r="BS214" s="197" t="n"/>
      <c r="BT214" s="197" t="n"/>
      <c r="BU214" s="197" t="n"/>
      <c r="BV214" s="197" t="n"/>
      <c r="BW214" s="197" t="n"/>
      <c r="BX214" s="197" t="n"/>
      <c r="BY214" s="197" t="n"/>
      <c r="BZ214" s="197" t="n"/>
      <c r="CA214" s="197" t="n"/>
      <c r="CB214" s="197" t="n"/>
      <c r="CC214" s="197" t="n"/>
      <c r="CD214" s="197" t="n"/>
      <c r="CE214" s="197" t="n"/>
      <c r="CF214" s="197" t="n"/>
      <c r="CG214" s="197" t="n"/>
      <c r="CH214" s="197" t="n"/>
      <c r="CI214" s="197" t="n"/>
      <c r="CJ214" s="197" t="n"/>
      <c r="CK214" s="197" t="n"/>
      <c r="CL214" s="197" t="n"/>
      <c r="CM214" s="197" t="n"/>
      <c r="CN214" s="197" t="n"/>
      <c r="CO214" s="197" t="n"/>
      <c r="CP214" s="197" t="n"/>
      <c r="CQ214" s="197" t="n"/>
      <c r="CR214" s="197" t="n"/>
      <c r="CS214" s="197" t="n"/>
      <c r="CT214" s="197" t="n"/>
      <c r="CU214" s="197" t="n"/>
      <c r="CV214" s="197" t="n"/>
      <c r="CW214" s="197" t="n"/>
      <c r="CX214" s="197" t="n"/>
      <c r="CY214" s="197" t="n"/>
      <c r="CZ214" s="197" t="n"/>
      <c r="DA214" s="197" t="n"/>
      <c r="DB214" s="197" t="n"/>
      <c r="DC214" s="197" t="n"/>
      <c r="DD214" s="197" t="n"/>
      <c r="DE214" s="197" t="n"/>
      <c r="DF214" s="197" t="n"/>
      <c r="DG214" s="197" t="n"/>
      <c r="DH214" s="197" t="n"/>
      <c r="DI214" s="197" t="n"/>
      <c r="DJ214" s="197" t="n"/>
      <c r="DK214" s="197" t="n"/>
      <c r="DL214" s="197" t="n"/>
      <c r="DM214" s="197" t="n"/>
      <c r="DN214" s="197" t="n"/>
      <c r="DO214" s="197" t="n"/>
      <c r="DP214" s="197" t="n"/>
      <c r="DQ214" s="197" t="n"/>
      <c r="DR214" s="197" t="n"/>
      <c r="DS214" s="197" t="n"/>
      <c r="DT214" s="197" t="n"/>
      <c r="DU214" s="197" t="n"/>
      <c r="DV214" s="197" t="n"/>
      <c r="DW214" s="197" t="n"/>
      <c r="DX214" s="197" t="n"/>
      <c r="DY214" s="197" t="n"/>
      <c r="DZ214" s="197" t="n"/>
      <c r="EA214" s="197" t="n"/>
      <c r="EB214" s="197" t="n"/>
      <c r="EC214" s="197" t="n"/>
      <c r="ED214" s="197" t="n"/>
      <c r="EE214" s="197" t="n"/>
      <c r="EF214" s="197" t="n"/>
      <c r="EG214" s="197" t="n"/>
      <c r="EH214" s="197" t="n"/>
      <c r="EI214" s="197" t="n"/>
      <c r="EJ214" s="197" t="n"/>
    </row>
    <row r="215">
      <c r="B215" s="102" t="n"/>
      <c r="C215" s="103" t="n"/>
      <c r="D215" s="103" t="n"/>
      <c r="E215" s="103" t="n"/>
      <c r="F215" s="103" t="n"/>
      <c r="G215" s="103" t="n"/>
      <c r="H215" s="103" t="n"/>
      <c r="I215" s="984" t="n"/>
      <c r="J215" s="180" t="n"/>
      <c r="N215" s="976" t="inlineStr"/>
      <c r="O215" s="192" t="inlineStr"/>
      <c r="P215" s="192" t="inlineStr"/>
      <c r="Q215" s="192" t="inlineStr"/>
      <c r="R215" s="192" t="inlineStr"/>
      <c r="S215" s="192" t="inlineStr"/>
      <c r="T215" s="192" t="inlineStr"/>
      <c r="U215" s="193">
        <f>I198</f>
        <v/>
      </c>
    </row>
    <row r="216">
      <c r="B216" s="102" t="n"/>
      <c r="C216" s="1002" t="n"/>
      <c r="D216" s="1002" t="n"/>
      <c r="E216" s="1002" t="n"/>
      <c r="F216" s="1002" t="n"/>
      <c r="G216" s="1002" t="n"/>
      <c r="H216" s="1002" t="n"/>
      <c r="I216" s="984" t="n"/>
      <c r="J216" s="180" t="n"/>
      <c r="N216" s="976" t="inlineStr"/>
      <c r="O216" s="192" t="inlineStr"/>
      <c r="P216" s="192" t="inlineStr"/>
      <c r="Q216" s="192" t="inlineStr"/>
      <c r="R216" s="192" t="inlineStr"/>
      <c r="S216" s="192" t="inlineStr"/>
      <c r="T216" s="192" t="inlineStr"/>
      <c r="U216" s="193" t="n"/>
    </row>
    <row r="217">
      <c r="A217" s="171" t="inlineStr">
        <is>
          <t>K38</t>
        </is>
      </c>
      <c r="B217" s="96" t="inlineStr">
        <is>
          <t>Total</t>
        </is>
      </c>
      <c r="C217" s="954">
        <f>SUM(INDIRECT(ADDRESS(MATCH("K37",$A:$A,0)+1,COLUMN(C$13),4)&amp;":"&amp;ADDRESS(MATCH("K38",$A:$A,0)-1,COLUMN(C$13),4)))</f>
        <v/>
      </c>
      <c r="D217" s="954">
        <f>SUM(INDIRECT(ADDRESS(MATCH("K37",$A:$A,0)+1,COLUMN(D$13),4)&amp;":"&amp;ADDRESS(MATCH("K38",$A:$A,0)-1,COLUMN(D$13),4)))</f>
        <v/>
      </c>
      <c r="E217" s="954">
        <f>SUM(INDIRECT(ADDRESS(MATCH("K37",$A:$A,0)+1,COLUMN(E$13),4)&amp;":"&amp;ADDRESS(MATCH("K38",$A:$A,0)-1,COLUMN(E$13),4)))</f>
        <v/>
      </c>
      <c r="F217" s="954">
        <f>SUM(INDIRECT(ADDRESS(MATCH("K37",$A:$A,0)+1,COLUMN(F$13),4)&amp;":"&amp;ADDRESS(MATCH("K38",$A:$A,0)-1,COLUMN(F$13),4)))</f>
        <v/>
      </c>
      <c r="G217" s="954">
        <f>SUM(INDIRECT(ADDRESS(MATCH("K37",$A:$A,0)+1,COLUMN(G$13),4)&amp;":"&amp;ADDRESS(MATCH("K38",$A:$A,0)-1,COLUMN(G$13),4)))</f>
        <v/>
      </c>
      <c r="H217" s="954">
        <f>SUM(INDIRECT(ADDRESS(MATCH("K37",$A:$A,0)+1,COLUMN(H$13),4)&amp;":"&amp;ADDRESS(MATCH("K38",$A:$A,0)-1,COLUMN(H$13),4)))</f>
        <v/>
      </c>
      <c r="I217" s="984" t="n"/>
      <c r="J217" s="180" t="n"/>
      <c r="N217" s="976">
        <f>B217</f>
        <v/>
      </c>
      <c r="O217" s="192">
        <f>C217*BS!$B$9</f>
        <v/>
      </c>
      <c r="P217" s="192">
        <f>D217*BS!$B$9</f>
        <v/>
      </c>
      <c r="Q217" s="192">
        <f>E217*BS!$B$9</f>
        <v/>
      </c>
      <c r="R217" s="192">
        <f>F217*BS!$B$9</f>
        <v/>
      </c>
      <c r="S217" s="192">
        <f>G217*BS!$B$9</f>
        <v/>
      </c>
      <c r="T217" s="192">
        <f>H217*BS!$B$9</f>
        <v/>
      </c>
      <c r="U217" s="193" t="n"/>
    </row>
    <row r="218">
      <c r="A218" s="171" t="inlineStr">
        <is>
          <t>K39</t>
        </is>
      </c>
      <c r="B218" s="96" t="inlineStr">
        <is>
          <t xml:space="preserve">Off Balance Liabilities </t>
        </is>
      </c>
      <c r="C218" s="1003" t="n"/>
      <c r="D218" s="1003" t="n"/>
      <c r="E218" s="1003" t="n"/>
      <c r="F218" s="1003" t="n"/>
      <c r="G218" s="1003" t="n"/>
      <c r="H218" s="1003" t="n"/>
      <c r="I218" s="997" t="n"/>
      <c r="J218" s="180" t="n"/>
      <c r="N218" s="966">
        <f>B218</f>
        <v/>
      </c>
      <c r="O218" s="204" t="inlineStr"/>
      <c r="P218" s="204" t="inlineStr"/>
      <c r="Q218" s="204" t="inlineStr"/>
      <c r="R218" s="204" t="inlineStr"/>
      <c r="S218" s="204" t="inlineStr"/>
      <c r="T218" s="204" t="inlineStr"/>
      <c r="U218" s="193" t="n"/>
    </row>
    <row r="219">
      <c r="B219" s="102" t="inlineStr">
        <is>
          <t>- LC</t>
        </is>
      </c>
      <c r="C219" s="991" t="n"/>
      <c r="D219" s="991" t="n"/>
      <c r="E219" s="991" t="n"/>
      <c r="F219" s="991" t="n"/>
      <c r="G219" s="991" t="n"/>
      <c r="H219" s="991" t="n"/>
      <c r="I219" s="977" t="n"/>
      <c r="J219" s="180" t="n"/>
      <c r="N219" s="976">
        <f>B219</f>
        <v/>
      </c>
      <c r="O219" s="192" t="inlineStr"/>
      <c r="P219" s="192" t="inlineStr"/>
      <c r="Q219" s="192" t="inlineStr"/>
      <c r="R219" s="192" t="inlineStr"/>
      <c r="S219" s="192" t="inlineStr"/>
      <c r="T219" s="192" t="inlineStr"/>
      <c r="U219" s="193">
        <f>I202</f>
        <v/>
      </c>
    </row>
    <row r="220">
      <c r="B220" s="102" t="inlineStr">
        <is>
          <t>- BG</t>
        </is>
      </c>
      <c r="C220" s="991" t="n"/>
      <c r="D220" s="991" t="n"/>
      <c r="E220" s="991" t="n"/>
      <c r="F220" s="991" t="n"/>
      <c r="G220" s="991" t="n"/>
      <c r="H220" s="991" t="n"/>
      <c r="I220" s="239" t="n"/>
      <c r="J220" s="180" t="n"/>
      <c r="N220" s="976">
        <f>B220</f>
        <v/>
      </c>
      <c r="O220" s="192" t="inlineStr"/>
      <c r="P220" s="192" t="inlineStr"/>
      <c r="Q220" s="192" t="inlineStr"/>
      <c r="R220" s="192" t="inlineStr"/>
      <c r="S220" s="192" t="inlineStr"/>
      <c r="T220" s="192" t="inlineStr"/>
      <c r="U220" s="193">
        <f>I203</f>
        <v/>
      </c>
    </row>
    <row r="221">
      <c r="B221" s="102" t="inlineStr">
        <is>
          <t>- BD</t>
        </is>
      </c>
      <c r="C221" s="103" t="n"/>
      <c r="D221" s="103" t="n"/>
      <c r="E221" s="103" t="n"/>
      <c r="F221" s="103" t="n"/>
      <c r="G221" s="103" t="n"/>
      <c r="H221" s="103" t="n"/>
      <c r="I221" s="240" t="n"/>
      <c r="J221" s="180" t="n"/>
      <c r="N221" s="976">
        <f>B221</f>
        <v/>
      </c>
      <c r="O221" s="192" t="inlineStr"/>
      <c r="P221" s="192" t="inlineStr"/>
      <c r="Q221" s="192" t="inlineStr"/>
      <c r="R221" s="192" t="inlineStr"/>
      <c r="S221" s="192" t="inlineStr"/>
      <c r="T221" s="192" t="inlineStr"/>
      <c r="U221" s="193">
        <f>I204</f>
        <v/>
      </c>
    </row>
    <row r="222">
      <c r="B222" s="102" t="inlineStr">
        <is>
          <t>- CG</t>
        </is>
      </c>
      <c r="C222" s="991" t="n"/>
      <c r="D222" s="991" t="n"/>
      <c r="E222" s="991" t="n"/>
      <c r="F222" s="991" t="n"/>
      <c r="G222" s="991" t="n"/>
      <c r="H222" s="991" t="n"/>
      <c r="I222" s="241" t="n"/>
      <c r="J222" s="180" t="n"/>
      <c r="N222" s="976">
        <f>B222</f>
        <v/>
      </c>
      <c r="O222" s="192" t="inlineStr"/>
      <c r="P222" s="192" t="inlineStr"/>
      <c r="Q222" s="192" t="inlineStr"/>
      <c r="R222" s="192" t="inlineStr"/>
      <c r="S222" s="192" t="inlineStr"/>
      <c r="T222" s="192" t="inlineStr"/>
      <c r="U222" s="193">
        <f>I205</f>
        <v/>
      </c>
    </row>
    <row r="223">
      <c r="B223" s="102" t="inlineStr">
        <is>
          <t>- Commitments</t>
        </is>
      </c>
      <c r="C223" s="991" t="n"/>
      <c r="D223" s="991" t="n"/>
      <c r="E223" s="991" t="n"/>
      <c r="F223" s="991" t="n"/>
      <c r="G223" s="991" t="n"/>
      <c r="H223" s="991" t="n"/>
      <c r="I223" s="241" t="n"/>
      <c r="J223" s="180" t="n"/>
      <c r="N223" s="976">
        <f>B223</f>
        <v/>
      </c>
      <c r="O223" s="192" t="inlineStr"/>
      <c r="P223" s="192" t="inlineStr"/>
      <c r="Q223" s="192" t="inlineStr"/>
      <c r="R223" s="192" t="inlineStr"/>
      <c r="S223" s="192" t="inlineStr"/>
      <c r="T223" s="192" t="inlineStr"/>
      <c r="U223" s="193">
        <f>I206</f>
        <v/>
      </c>
    </row>
    <row r="224">
      <c r="B224" s="102" t="n"/>
      <c r="C224" s="991" t="n"/>
      <c r="D224" s="991" t="n"/>
      <c r="E224" s="991" t="n"/>
      <c r="F224" s="991" t="n"/>
      <c r="G224" s="991" t="n"/>
      <c r="H224" s="991" t="n"/>
      <c r="I224" s="241" t="n"/>
      <c r="J224" s="180" t="n"/>
      <c r="N224" s="976" t="inlineStr"/>
      <c r="O224" s="192" t="inlineStr"/>
      <c r="P224" s="192" t="inlineStr"/>
      <c r="Q224" s="192" t="inlineStr"/>
      <c r="R224" s="192" t="inlineStr"/>
      <c r="S224" s="192" t="inlineStr"/>
      <c r="T224" s="192" t="inlineStr"/>
      <c r="U224" s="193">
        <f>I207</f>
        <v/>
      </c>
    </row>
    <row r="225">
      <c r="B225" s="102" t="inlineStr">
        <is>
          <t>- Others</t>
        </is>
      </c>
      <c r="C225" s="991" t="n"/>
      <c r="D225" s="991" t="n"/>
      <c r="E225" s="991" t="n"/>
      <c r="F225" s="991" t="n"/>
      <c r="G225" s="991" t="n"/>
      <c r="H225" s="991" t="n"/>
      <c r="I225" s="241" t="n"/>
      <c r="J225" s="180" t="n"/>
      <c r="N225" s="976">
        <f>B225</f>
        <v/>
      </c>
      <c r="O225" s="192" t="inlineStr"/>
      <c r="P225" s="192" t="inlineStr"/>
      <c r="Q225" s="192" t="inlineStr"/>
      <c r="R225" s="192" t="inlineStr"/>
      <c r="S225" s="192" t="inlineStr"/>
      <c r="T225" s="192" t="inlineStr"/>
      <c r="U225" s="193">
        <f>I208</f>
        <v/>
      </c>
    </row>
    <row r="226">
      <c r="B226" s="102" t="n"/>
      <c r="C226" s="991" t="n"/>
      <c r="D226" s="991" t="n"/>
      <c r="E226" s="991" t="n"/>
      <c r="F226" s="991" t="n"/>
      <c r="G226" s="991" t="n"/>
      <c r="H226" s="991" t="n"/>
      <c r="I226" s="241" t="n"/>
      <c r="J226" s="180" t="n"/>
      <c r="N226" s="976" t="inlineStr"/>
      <c r="O226" s="192" t="inlineStr"/>
      <c r="P226" s="192" t="inlineStr"/>
      <c r="Q226" s="192" t="inlineStr"/>
      <c r="R226" s="192" t="inlineStr"/>
      <c r="S226" s="192" t="inlineStr"/>
      <c r="T226" s="192" t="inlineStr"/>
      <c r="U226" s="193">
        <f>I209</f>
        <v/>
      </c>
    </row>
    <row r="227">
      <c r="B227" s="102" t="n"/>
      <c r="C227" s="991" t="n"/>
      <c r="D227" s="991" t="n"/>
      <c r="E227" s="991" t="n"/>
      <c r="F227" s="991" t="n"/>
      <c r="G227" s="991" t="n"/>
      <c r="H227" s="991" t="n"/>
      <c r="I227" s="241" t="n"/>
      <c r="J227" s="180" t="n"/>
      <c r="N227" s="976" t="inlineStr"/>
      <c r="O227" s="192" t="inlineStr"/>
      <c r="P227" s="192" t="inlineStr"/>
      <c r="Q227" s="192" t="inlineStr"/>
      <c r="R227" s="192" t="inlineStr"/>
      <c r="S227" s="192" t="inlineStr"/>
      <c r="T227" s="192" t="inlineStr"/>
      <c r="U227" s="193">
        <f>I210</f>
        <v/>
      </c>
    </row>
    <row r="228">
      <c r="B228" s="102" t="n"/>
      <c r="C228" s="991" t="n"/>
      <c r="D228" s="991" t="n"/>
      <c r="E228" s="991" t="n"/>
      <c r="F228" s="991" t="n"/>
      <c r="G228" s="991" t="n"/>
      <c r="H228" s="991" t="n"/>
      <c r="I228" s="241" t="n"/>
      <c r="J228" s="180" t="n"/>
      <c r="N228" s="976" t="inlineStr"/>
      <c r="O228" s="192" t="inlineStr"/>
      <c r="P228" s="192" t="inlineStr"/>
      <c r="Q228" s="192" t="inlineStr"/>
      <c r="R228" s="192" t="inlineStr"/>
      <c r="S228" s="192" t="inlineStr"/>
      <c r="T228" s="192" t="inlineStr"/>
      <c r="U228" s="193">
        <f>I211</f>
        <v/>
      </c>
    </row>
    <row r="229">
      <c r="B229" s="102" t="n"/>
      <c r="C229" s="991" t="n"/>
      <c r="D229" s="991" t="n"/>
      <c r="E229" s="991" t="n"/>
      <c r="F229" s="991" t="n"/>
      <c r="G229" s="991" t="n"/>
      <c r="H229" s="991" t="n"/>
      <c r="I229" s="241" t="n"/>
      <c r="J229" s="180" t="n"/>
      <c r="N229" s="976" t="inlineStr"/>
      <c r="O229" s="192" t="inlineStr"/>
      <c r="P229" s="192" t="inlineStr"/>
      <c r="Q229" s="192" t="inlineStr"/>
      <c r="R229" s="192" t="inlineStr"/>
      <c r="S229" s="192" t="inlineStr"/>
      <c r="T229" s="192" t="inlineStr"/>
      <c r="U229" s="193">
        <f>I212</f>
        <v/>
      </c>
    </row>
    <row r="230">
      <c r="A230" s="194" t="inlineStr">
        <is>
          <t>K40</t>
        </is>
      </c>
      <c r="B230" s="243" t="inlineStr">
        <is>
          <t xml:space="preserve">Total </t>
        </is>
      </c>
      <c r="C230" s="1004">
        <f>SUM(INDIRECT(ADDRESS(MATCH("K39",$A:$A,0)+1,COLUMN(C$13),4)&amp;":"&amp;ADDRESS(MATCH("K40",$A:$A,0)-1,COLUMN(C$13),4)))</f>
        <v/>
      </c>
      <c r="D230" s="1004">
        <f>SUM(INDIRECT(ADDRESS(MATCH("K39",$A:$A,0)+1,COLUMN(D$13),4)&amp;":"&amp;ADDRESS(MATCH("K40",$A:$A,0)-1,COLUMN(D$13),4)))</f>
        <v/>
      </c>
      <c r="E230" s="1004">
        <f>SUM(INDIRECT(ADDRESS(MATCH("K39",$A:$A,0)+1,COLUMN(E$13),4)&amp;":"&amp;ADDRESS(MATCH("K40",$A:$A,0)-1,COLUMN(E$13),4)))</f>
        <v/>
      </c>
      <c r="F230" s="1004">
        <f>SUM(INDIRECT(ADDRESS(MATCH("K39",$A:$A,0)+1,COLUMN(F$13),4)&amp;":"&amp;ADDRESS(MATCH("K40",$A:$A,0)-1,COLUMN(F$13),4)))</f>
        <v/>
      </c>
      <c r="G230" s="1004">
        <f>SUM(INDIRECT(ADDRESS(MATCH("K39",$A:$A,0)+1,COLUMN(G$13),4)&amp;":"&amp;ADDRESS(MATCH("K40",$A:$A,0)-1,COLUMN(G$13),4)))</f>
        <v/>
      </c>
      <c r="H230" s="1004">
        <f>SUM(INDIRECT(ADDRESS(MATCH("K39",$A:$A,0)+1,COLUMN(H$13),4)&amp;":"&amp;ADDRESS(MATCH("K40",$A:$A,0)-1,COLUMN(H$13),4)))</f>
        <v/>
      </c>
      <c r="I230" s="245" t="n"/>
      <c r="J230" s="196" t="n"/>
      <c r="K230" s="197" t="n"/>
      <c r="L230" s="197" t="n"/>
      <c r="M230" s="197" t="n"/>
      <c r="N230" s="966">
        <f>B230</f>
        <v/>
      </c>
      <c r="O230" s="246">
        <f>C230*BS!$B$9</f>
        <v/>
      </c>
      <c r="P230" s="246">
        <f>D230*BS!$B$9</f>
        <v/>
      </c>
      <c r="Q230" s="246">
        <f>E230*BS!$B$9</f>
        <v/>
      </c>
      <c r="R230" s="246">
        <f>F230*BS!$B$9</f>
        <v/>
      </c>
      <c r="S230" s="246">
        <f>G230*BS!$B$9</f>
        <v/>
      </c>
      <c r="T230" s="246">
        <f>H230*BS!$B$9</f>
        <v/>
      </c>
      <c r="U230" s="247">
        <f>I213</f>
        <v/>
      </c>
      <c r="V230" s="197" t="n"/>
      <c r="W230" s="197" t="n"/>
      <c r="X230" s="197" t="n"/>
      <c r="Y230" s="197" t="n"/>
      <c r="Z230" s="197" t="n"/>
      <c r="AA230" s="197" t="n"/>
      <c r="AB230" s="197" t="n"/>
      <c r="AC230" s="197" t="n"/>
      <c r="AD230" s="197" t="n"/>
      <c r="AE230" s="197" t="n"/>
      <c r="AF230" s="197" t="n"/>
      <c r="AG230" s="197" t="n"/>
      <c r="AH230" s="197" t="n"/>
      <c r="AI230" s="197" t="n"/>
      <c r="AJ230" s="197" t="n"/>
      <c r="AK230" s="197" t="n"/>
      <c r="AL230" s="197" t="n"/>
      <c r="AM230" s="197" t="n"/>
      <c r="AN230" s="197" t="n"/>
      <c r="AO230" s="197" t="n"/>
      <c r="AP230" s="197" t="n"/>
      <c r="AQ230" s="197" t="n"/>
      <c r="AR230" s="197" t="n"/>
      <c r="AS230" s="197" t="n"/>
      <c r="AT230" s="197" t="n"/>
      <c r="AU230" s="197" t="n"/>
      <c r="AV230" s="197" t="n"/>
      <c r="AW230" s="197" t="n"/>
      <c r="AX230" s="197" t="n"/>
      <c r="AY230" s="197" t="n"/>
      <c r="AZ230" s="197" t="n"/>
      <c r="BA230" s="197" t="n"/>
      <c r="BB230" s="197" t="n"/>
      <c r="BC230" s="197" t="n"/>
      <c r="BD230" s="197" t="n"/>
      <c r="BE230" s="197" t="n"/>
      <c r="BF230" s="197" t="n"/>
      <c r="BG230" s="197" t="n"/>
      <c r="BH230" s="197" t="n"/>
      <c r="BI230" s="197" t="n"/>
      <c r="BJ230" s="197" t="n"/>
      <c r="BK230" s="197" t="n"/>
      <c r="BL230" s="197" t="n"/>
      <c r="BM230" s="197" t="n"/>
      <c r="BN230" s="197" t="n"/>
      <c r="BO230" s="197" t="n"/>
      <c r="BP230" s="197" t="n"/>
      <c r="BQ230" s="197" t="n"/>
      <c r="BR230" s="197" t="n"/>
      <c r="BS230" s="197" t="n"/>
      <c r="BT230" s="197" t="n"/>
      <c r="BU230" s="197" t="n"/>
      <c r="BV230" s="197" t="n"/>
      <c r="BW230" s="197" t="n"/>
      <c r="BX230" s="197" t="n"/>
      <c r="BY230" s="197" t="n"/>
      <c r="BZ230" s="197" t="n"/>
      <c r="CA230" s="197" t="n"/>
      <c r="CB230" s="197" t="n"/>
      <c r="CC230" s="197" t="n"/>
      <c r="CD230" s="197" t="n"/>
      <c r="CE230" s="197" t="n"/>
      <c r="CF230" s="197" t="n"/>
      <c r="CG230" s="197" t="n"/>
      <c r="CH230" s="197" t="n"/>
      <c r="CI230" s="197" t="n"/>
      <c r="CJ230" s="197" t="n"/>
      <c r="CK230" s="197" t="n"/>
      <c r="CL230" s="197" t="n"/>
      <c r="CM230" s="197" t="n"/>
      <c r="CN230" s="197" t="n"/>
      <c r="CO230" s="197" t="n"/>
      <c r="CP230" s="197" t="n"/>
      <c r="CQ230" s="197" t="n"/>
      <c r="CR230" s="197" t="n"/>
      <c r="CS230" s="197" t="n"/>
      <c r="CT230" s="197" t="n"/>
      <c r="CU230" s="197" t="n"/>
      <c r="CV230" s="197" t="n"/>
      <c r="CW230" s="197" t="n"/>
      <c r="CX230" s="197" t="n"/>
      <c r="CY230" s="197" t="n"/>
      <c r="CZ230" s="197" t="n"/>
      <c r="DA230" s="197" t="n"/>
      <c r="DB230" s="197" t="n"/>
      <c r="DC230" s="197" t="n"/>
      <c r="DD230" s="197" t="n"/>
      <c r="DE230" s="197" t="n"/>
      <c r="DF230" s="197" t="n"/>
      <c r="DG230" s="197" t="n"/>
      <c r="DH230" s="197" t="n"/>
      <c r="DI230" s="197" t="n"/>
      <c r="DJ230" s="197" t="n"/>
      <c r="DK230" s="197" t="n"/>
      <c r="DL230" s="197" t="n"/>
      <c r="DM230" s="197" t="n"/>
      <c r="DN230" s="197" t="n"/>
      <c r="DO230" s="197" t="n"/>
      <c r="DP230" s="197" t="n"/>
      <c r="DQ230" s="197" t="n"/>
      <c r="DR230" s="197" t="n"/>
      <c r="DS230" s="197" t="n"/>
      <c r="DT230" s="197" t="n"/>
      <c r="DU230" s="197" t="n"/>
      <c r="DV230" s="197" t="n"/>
      <c r="DW230" s="197" t="n"/>
      <c r="DX230" s="197" t="n"/>
      <c r="DY230" s="197" t="n"/>
      <c r="DZ230" s="197" t="n"/>
      <c r="EA230" s="197" t="n"/>
      <c r="EB230" s="197" t="n"/>
      <c r="EC230" s="197" t="n"/>
      <c r="ED230" s="197" t="n"/>
      <c r="EE230" s="197" t="n"/>
      <c r="EF230" s="197" t="n"/>
      <c r="EG230" s="197" t="n"/>
      <c r="EH230" s="197" t="n"/>
      <c r="EI230" s="197" t="n"/>
      <c r="EJ230" s="197" t="n"/>
    </row>
    <row r="231">
      <c r="B231" s="248" t="n"/>
      <c r="C231" s="242" t="n"/>
      <c r="D231" s="242" t="n"/>
      <c r="E231" s="242" t="n"/>
      <c r="F231" s="242" t="n"/>
      <c r="G231" s="242" t="n"/>
      <c r="H231" s="242" t="n"/>
      <c r="I231" s="242" t="n"/>
      <c r="J231" s="180" t="n"/>
      <c r="N231" t="inlineStr"/>
      <c r="O231" s="249" t="inlineStr"/>
      <c r="P231" s="249" t="inlineStr"/>
      <c r="Q231" s="249" t="inlineStr"/>
      <c r="R231" s="249" t="inlineStr"/>
      <c r="S231" s="249" t="inlineStr"/>
      <c r="T231" s="249" t="inlineStr"/>
      <c r="U231" s="249" t="n"/>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3"/>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entity  From continuing operations Revenue from travel and related services</t>
        </is>
      </c>
      <c r="C15" s="939" t="n"/>
      <c r="D15" s="939" t="n"/>
      <c r="E15" s="939" t="n"/>
      <c r="F15" s="939" t="n"/>
      <c r="G15" s="939" t="n">
        <v>458556</v>
      </c>
      <c r="H15" s="939" t="n">
        <v>347290</v>
      </c>
      <c r="I15" s="289" t="n"/>
      <c r="N15" s="293">
        <f>B15</f>
        <v/>
      </c>
      <c r="O15" s="192" t="inlineStr"/>
      <c r="P15" s="192" t="inlineStr"/>
      <c r="Q15" s="192" t="inlineStr"/>
      <c r="R15" s="192" t="inlineStr"/>
      <c r="S15" s="192">
        <f>G15*BS!$B$9</f>
        <v/>
      </c>
      <c r="T15" s="192">
        <f>H15*BS!$B$9</f>
        <v/>
      </c>
      <c r="U15" s="1016">
        <f>I15</f>
        <v/>
      </c>
    </row>
    <row r="16" customFormat="1" s="118">
      <c r="B16" s="102" t="inlineStr">
        <is>
          <t>Parent entity  From continuing operations Revenue from travel and related services</t>
        </is>
      </c>
      <c r="C16" s="939" t="n"/>
      <c r="D16" s="939" t="n"/>
      <c r="E16" s="939" t="n"/>
      <c r="F16" s="939" t="n"/>
      <c r="G16" s="939" t="n">
        <v>422991</v>
      </c>
      <c r="H16" s="939" t="n">
        <v>347290</v>
      </c>
      <c r="I16" s="289" t="n"/>
      <c r="N16" s="293">
        <f>B16</f>
        <v/>
      </c>
      <c r="O16" s="192" t="inlineStr"/>
      <c r="P16" s="192" t="inlineStr"/>
      <c r="Q16" s="192" t="inlineStr"/>
      <c r="R16" s="192" t="inlineStr"/>
      <c r="S16" s="192">
        <f>G16*BS!$B$9</f>
        <v/>
      </c>
      <c r="T16" s="192">
        <f>H16*BS!$B$9</f>
        <v/>
      </c>
      <c r="U16" s="1016">
        <f>I16</f>
        <v/>
      </c>
    </row>
    <row r="17" customFormat="1" s="118">
      <c r="B17" s="102" t="inlineStr">
        <is>
          <t xml:space="preserve"> entity  From continuing operations Revenue from travel and related services</t>
        </is>
      </c>
      <c r="C17" s="939" t="n"/>
      <c r="D17" s="939" t="n"/>
      <c r="E17" s="939" t="n"/>
      <c r="F17" s="939" t="n"/>
      <c r="G17" s="939" t="n">
        <v>458556</v>
      </c>
      <c r="H17" s="939" t="n">
        <v>347290</v>
      </c>
      <c r="I17" s="289" t="n"/>
      <c r="N17" s="293">
        <f>B17</f>
        <v/>
      </c>
      <c r="O17" s="192" t="inlineStr"/>
      <c r="P17" s="192" t="inlineStr"/>
      <c r="Q17" s="192" t="inlineStr"/>
      <c r="R17" s="192" t="inlineStr"/>
      <c r="S17" s="192">
        <f>G17*BS!$B$9</f>
        <v/>
      </c>
      <c r="T17" s="192">
        <f>H17*BS!$B$9</f>
        <v/>
      </c>
      <c r="U17" s="1016">
        <f>I17</f>
        <v/>
      </c>
    </row>
    <row r="18" customFormat="1" s="118">
      <c r="B18" s="102" t="inlineStr">
        <is>
          <t>Parent entity  From continuing operations Revenue from travel and related services</t>
        </is>
      </c>
      <c r="C18" s="939" t="n"/>
      <c r="D18" s="939" t="n"/>
      <c r="E18" s="939" t="n"/>
      <c r="F18" s="939" t="n"/>
      <c r="G18" s="939" t="n">
        <v>422991</v>
      </c>
      <c r="H18" s="939" t="n">
        <v>347290</v>
      </c>
      <c r="I18" s="289" t="n"/>
      <c r="J18" s="971" t="n"/>
      <c r="N18" s="293">
        <f>B18</f>
        <v/>
      </c>
      <c r="O18" s="192" t="inlineStr"/>
      <c r="P18" s="192" t="inlineStr"/>
      <c r="Q18" s="192" t="inlineStr"/>
      <c r="R18" s="192" t="inlineStr"/>
      <c r="S18" s="192">
        <f>G18*BS!$B$9</f>
        <v/>
      </c>
      <c r="T18" s="192">
        <f>H18*BS!$B$9</f>
        <v/>
      </c>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Travelling expenses</t>
        </is>
      </c>
      <c r="C29" s="939" t="n"/>
      <c r="D29" s="939" t="n"/>
      <c r="E29" s="939" t="n"/>
      <c r="F29" s="939" t="n"/>
      <c r="G29" s="939" t="n">
        <v>327</v>
      </c>
      <c r="H29" s="939" t="n">
        <v>2657</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Other expenses</t>
        </is>
      </c>
      <c r="C56" s="939" t="n"/>
      <c r="D56" s="939" t="n"/>
      <c r="E56" s="939" t="n"/>
      <c r="F56" s="939" t="n"/>
      <c r="G56" s="939" t="n">
        <v>245833</v>
      </c>
      <c r="H56" s="939" t="n">
        <v>213734</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Depreciation expense</t>
        </is>
      </c>
      <c r="C57" s="939" t="n"/>
      <c r="D57" s="939" t="n"/>
      <c r="E57" s="939" t="n"/>
      <c r="F57" s="939" t="n"/>
      <c r="G57" s="939" t="n">
        <v>5274</v>
      </c>
      <c r="H57" s="939" t="n">
        <v>15419</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Travelling expenses</t>
        </is>
      </c>
      <c r="C58" s="939" t="n"/>
      <c r="D58" s="939" t="n"/>
      <c r="E58" s="939" t="n"/>
      <c r="F58" s="939" t="n"/>
      <c r="G58" s="939" t="n">
        <v>327</v>
      </c>
      <c r="H58" s="939" t="n">
        <v>2657</v>
      </c>
      <c r="I58" s="1017" t="n"/>
      <c r="N58" s="293">
        <f>B58</f>
        <v/>
      </c>
      <c r="O58" s="192" t="inlineStr"/>
      <c r="P58" s="192" t="inlineStr"/>
      <c r="Q58" s="192" t="inlineStr"/>
      <c r="R58" s="192" t="inlineStr"/>
      <c r="S58" s="192">
        <f>G58*BS!$B$9</f>
        <v/>
      </c>
      <c r="T58" s="192">
        <f>H58*BS!$B$9</f>
        <v/>
      </c>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Other expenses</t>
        </is>
      </c>
      <c r="C80" s="939" t="n"/>
      <c r="D80" s="939" t="n"/>
      <c r="E80" s="939" t="n"/>
      <c r="F80" s="939" t="n"/>
      <c r="G80" s="939" t="n">
        <v>245833</v>
      </c>
      <c r="H80" s="939" t="n">
        <v>213734</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219125</v>
      </c>
      <c r="H84" s="991" t="n">
        <v>237901</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219125</v>
      </c>
      <c r="H98" s="939" t="n">
        <v>237901</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Parent entity  Tax effect of amounts which are not deductible (taxable) in calculating taxable income: Entertainment expenses</t>
        </is>
      </c>
      <c r="C111" s="939" t="n"/>
      <c r="D111" s="939" t="n"/>
      <c r="E111" s="939" t="n"/>
      <c r="F111" s="939" t="n"/>
      <c r="G111" s="939" t="n">
        <v>274</v>
      </c>
      <c r="H111" s="939" t="n">
        <v>665</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entity  Tax effect of amounts which are not deductible (taxable) in calculating taxable income: Entertainment expenses</t>
        </is>
      </c>
      <c r="C112" s="939" t="n"/>
      <c r="D112" s="939" t="n"/>
      <c r="E112" s="939" t="n"/>
      <c r="F112" s="939" t="n"/>
      <c r="G112" s="939" t="n">
        <v>311</v>
      </c>
      <c r="H112" s="939" t="n">
        <v>665</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t="inlineStr">
        <is>
          <t xml:space="preserve"> entity  (Loss)/profit from continuing operations before income tax (benefit)expense</t>
        </is>
      </c>
      <c r="G124" t="n">
        <v>-1122929</v>
      </c>
      <c r="H124" t="n">
        <v>-1217590</v>
      </c>
      <c r="N124">
        <f>B124</f>
        <v/>
      </c>
      <c r="O124" t="inlineStr"/>
      <c r="P124" t="inlineStr"/>
      <c r="Q124" t="inlineStr"/>
      <c r="R124" t="inlineStr"/>
      <c r="S124">
        <f>G124*BS!$B$9</f>
        <v/>
      </c>
      <c r="T124">
        <f>H124*BS!$B$9</f>
        <v/>
      </c>
    </row>
    <row r="125" customFormat="1" s="118">
      <c r="B125" t="inlineStr">
        <is>
          <t xml:space="preserve"> entity  (Loss)/profit from continuing operations before Tax at the Australian tax rate of 30% (2021: 30%)</t>
        </is>
      </c>
      <c r="G125" t="n">
        <v>-336879</v>
      </c>
      <c r="H125" t="n">
        <v>-365277</v>
      </c>
      <c r="N125">
        <f>B125</f>
        <v/>
      </c>
      <c r="O125" t="inlineStr"/>
      <c r="P125" t="inlineStr"/>
      <c r="Q125" t="inlineStr"/>
      <c r="R125" t="inlineStr"/>
      <c r="S125">
        <f>G125*BS!$B$9</f>
        <v/>
      </c>
      <c r="T125">
        <f>H125*BS!$B$9</f>
        <v/>
      </c>
    </row>
    <row r="126" customFormat="1" s="118">
      <c r="B126" t="inlineStr">
        <is>
          <t xml:space="preserve"> entity  7 Trade and other receivables Current</t>
        </is>
      </c>
      <c r="G126" t="n">
        <v>0</v>
      </c>
      <c r="H126" t="n">
        <v>0</v>
      </c>
      <c r="N126">
        <f>B126</f>
        <v/>
      </c>
      <c r="O126" t="inlineStr"/>
      <c r="P126" t="inlineStr"/>
      <c r="Q126" t="inlineStr"/>
      <c r="R126" t="inlineStr"/>
      <c r="S126">
        <f>G126*BS!$B$9</f>
        <v/>
      </c>
      <c r="T126">
        <f>H126*BS!$B$9</f>
        <v/>
      </c>
    </row>
    <row r="127" customFormat="1" s="118">
      <c r="B127" t="inlineStr">
        <is>
          <t xml:space="preserve"> entity  7 Trade and other receivables </t>
        </is>
      </c>
      <c r="G127" t="n">
        <v>0</v>
      </c>
      <c r="H127" t="n">
        <v>0</v>
      </c>
      <c r="N127">
        <f>B127</f>
        <v/>
      </c>
      <c r="O127" t="inlineStr"/>
      <c r="P127" t="inlineStr"/>
      <c r="Q127" t="inlineStr"/>
      <c r="R127" t="inlineStr"/>
      <c r="S127">
        <f>G127*BS!$B$9</f>
        <v/>
      </c>
      <c r="T127">
        <f>H127*BS!$B$9</f>
        <v/>
      </c>
    </row>
    <row r="128" customFormat="1" s="118">
      <c r="B128" t="inlineStr">
        <is>
          <t xml:space="preserve"> entity  7 Trade and other receivables Related party receivables 108,873</t>
        </is>
      </c>
      <c r="G128" t="n">
        <v>108873</v>
      </c>
      <c r="H128" t="n">
        <v>0</v>
      </c>
      <c r="N128">
        <f>B128</f>
        <v/>
      </c>
      <c r="O128" t="inlineStr"/>
      <c r="P128" t="inlineStr"/>
      <c r="Q128" t="inlineStr"/>
      <c r="R128" t="inlineStr"/>
      <c r="S128">
        <f>G128*BS!$B$9</f>
        <v/>
      </c>
      <c r="T128">
        <f>H128*BS!$B$9</f>
        <v/>
      </c>
    </row>
    <row r="129" customFormat="1" s="118">
      <c r="B129" t="inlineStr">
        <is>
          <t xml:space="preserve"> entity  7 Trade and other receivables Loss allowance</t>
        </is>
      </c>
      <c r="G129" t="n">
        <v>-13289</v>
      </c>
      <c r="H129" t="n">
        <v>-13289</v>
      </c>
      <c r="N129">
        <f>B129</f>
        <v/>
      </c>
      <c r="O129" t="inlineStr"/>
      <c r="P129" t="inlineStr"/>
      <c r="Q129" t="inlineStr"/>
      <c r="R129" t="inlineStr"/>
      <c r="S129">
        <f>G129*BS!$B$9</f>
        <v/>
      </c>
      <c r="T129">
        <f>H129*BS!$B$9</f>
        <v/>
      </c>
    </row>
    <row r="130" customFormat="1" s="118">
      <c r="B130" t="inlineStr">
        <is>
          <t xml:space="preserve"> entity  7 Trade and other receivables Other receivables 45,092</t>
        </is>
      </c>
      <c r="G130" t="n">
        <v>0</v>
      </c>
      <c r="H130" t="n">
        <v>13289</v>
      </c>
      <c r="N130">
        <f>B130</f>
        <v/>
      </c>
      <c r="O130" t="inlineStr"/>
      <c r="P130" t="inlineStr"/>
      <c r="Q130" t="inlineStr"/>
      <c r="R130" t="inlineStr"/>
      <c r="S130">
        <f>G130*BS!$B$9</f>
        <v/>
      </c>
      <c r="T130">
        <f>H130*BS!$B$9</f>
        <v/>
      </c>
    </row>
    <row r="131" customFormat="1" s="118">
      <c r="B131" t="inlineStr">
        <is>
          <t xml:space="preserve"> entity  7 Trade and other receivables 153965</t>
        </is>
      </c>
      <c r="G131" t="n">
        <v>0</v>
      </c>
      <c r="H131" t="n">
        <v>0</v>
      </c>
      <c r="N131">
        <f>B131</f>
        <v/>
      </c>
      <c r="O131" t="inlineStr"/>
      <c r="P131" t="inlineStr"/>
      <c r="Q131" t="inlineStr"/>
      <c r="R131" t="inlineStr"/>
      <c r="S131">
        <f>G131*BS!$B$9</f>
        <v/>
      </c>
      <c r="T131">
        <f>H131*BS!$B$9</f>
        <v/>
      </c>
    </row>
    <row r="132" customFormat="1" s="118">
      <c r="B132" s="119" t="inlineStr">
        <is>
          <t>Parent entity  (Loss)/profit from continuing operations before income tax (benefit)expense</t>
        </is>
      </c>
      <c r="C132" s="952" t="n"/>
      <c r="D132" s="952" t="n"/>
      <c r="E132" s="952" t="n"/>
      <c r="F132" s="952" t="n"/>
      <c r="G132" s="952" t="n">
        <v>-900112</v>
      </c>
      <c r="H132" s="952" t="n">
        <v>913629</v>
      </c>
      <c r="I132" s="1020" t="n"/>
      <c r="L132" s="279" t="n"/>
      <c r="M132" s="279" t="n"/>
      <c r="N132" s="296">
        <f>B132</f>
        <v/>
      </c>
      <c r="O132" s="192" t="inlineStr"/>
      <c r="P132" s="192" t="inlineStr"/>
      <c r="Q132" s="192" t="inlineStr"/>
      <c r="R132" s="192" t="inlineStr"/>
      <c r="S132" s="192">
        <f>G132*BS!$B$9</f>
        <v/>
      </c>
      <c r="T132" s="192">
        <f>H132*BS!$B$9</f>
        <v/>
      </c>
      <c r="U132" s="1016">
        <f>I124</f>
        <v/>
      </c>
    </row>
    <row r="133" customFormat="1" s="118">
      <c r="B133" s="102" t="inlineStr">
        <is>
          <t>Parent entity  (Loss)/profit from continuing operations before Tax at the Australian tax rate of 30% (2021: 30%)</t>
        </is>
      </c>
      <c r="C133" s="991" t="n"/>
      <c r="D133" s="991" t="n"/>
      <c r="E133" s="991" t="n"/>
      <c r="F133" s="991" t="n"/>
      <c r="G133" s="991" t="n">
        <v>-270034</v>
      </c>
      <c r="H133" s="991" t="n">
        <v>274089</v>
      </c>
      <c r="I133" s="1020" t="n"/>
      <c r="L133" s="279" t="n"/>
      <c r="M133" s="279" t="n"/>
      <c r="N133" s="293">
        <f>B133</f>
        <v/>
      </c>
      <c r="O133" s="192" t="inlineStr"/>
      <c r="P133" s="192" t="inlineStr"/>
      <c r="Q133" s="192" t="inlineStr"/>
      <c r="R133" s="192" t="inlineStr"/>
      <c r="S133" s="192">
        <f>G133*BS!$B$9</f>
        <v/>
      </c>
      <c r="T133" s="192">
        <f>H133*BS!$B$9</f>
        <v/>
      </c>
      <c r="U133" s="1016">
        <f>I125</f>
        <v/>
      </c>
    </row>
    <row r="134" customFormat="1" s="118">
      <c r="B134" s="102" t="inlineStr">
        <is>
          <t>Parent entity  7 Trade and other receivables Current</t>
        </is>
      </c>
      <c r="C134" s="939" t="n"/>
      <c r="D134" s="939" t="n"/>
      <c r="E134" s="939" t="n"/>
      <c r="F134" s="939" t="n"/>
      <c r="G134" s="939" t="n">
        <v>0</v>
      </c>
      <c r="H134" s="939" t="n">
        <v>0</v>
      </c>
      <c r="I134" s="1020" t="n"/>
      <c r="L134" s="279" t="n"/>
      <c r="M134" s="279" t="n"/>
      <c r="N134" s="293">
        <f>B134</f>
        <v/>
      </c>
      <c r="O134" s="192" t="inlineStr"/>
      <c r="P134" s="192" t="inlineStr"/>
      <c r="Q134" s="192" t="inlineStr"/>
      <c r="R134" s="192" t="inlineStr"/>
      <c r="S134" s="192">
        <f>G134*BS!$B$9</f>
        <v/>
      </c>
      <c r="T134" s="192">
        <f>H134*BS!$B$9</f>
        <v/>
      </c>
      <c r="U134" s="1016">
        <f>I126</f>
        <v/>
      </c>
    </row>
    <row r="135" customFormat="1" s="118">
      <c r="B135" s="102" t="inlineStr">
        <is>
          <t xml:space="preserve">Parent entity  7 Trade and other receivables </t>
        </is>
      </c>
      <c r="C135" s="991" t="n"/>
      <c r="D135" s="991" t="n"/>
      <c r="E135" s="991" t="n"/>
      <c r="F135" s="991" t="n"/>
      <c r="G135" s="991" t="n">
        <v>0</v>
      </c>
      <c r="H135" s="991" t="n">
        <v>0</v>
      </c>
      <c r="I135" s="1020" t="n"/>
      <c r="L135" s="279" t="n"/>
      <c r="M135" s="279" t="n"/>
      <c r="N135" s="293">
        <f>B135</f>
        <v/>
      </c>
      <c r="O135" s="192" t="inlineStr"/>
      <c r="P135" s="192" t="inlineStr"/>
      <c r="Q135" s="192" t="inlineStr"/>
      <c r="R135" s="192" t="inlineStr"/>
      <c r="S135" s="192">
        <f>G135*BS!$B$9</f>
        <v/>
      </c>
      <c r="T135" s="192">
        <f>H135*BS!$B$9</f>
        <v/>
      </c>
      <c r="U135" s="1016">
        <f>I127</f>
        <v/>
      </c>
    </row>
    <row r="136" customFormat="1" s="118">
      <c r="B136" s="102" t="inlineStr">
        <is>
          <t>Parent entity  7 Trade and other receivables Related party receivables 108,873</t>
        </is>
      </c>
      <c r="C136" s="991" t="n"/>
      <c r="D136" s="991" t="n"/>
      <c r="E136" s="991" t="n"/>
      <c r="F136" s="991" t="n"/>
      <c r="G136" s="991" t="n">
        <v>0</v>
      </c>
      <c r="H136" s="991" t="n">
        <v>0</v>
      </c>
      <c r="I136" s="1020" t="n"/>
      <c r="L136" s="279" t="n"/>
      <c r="M136" s="279" t="n"/>
      <c r="N136" s="293">
        <f>B136</f>
        <v/>
      </c>
      <c r="O136" s="192" t="inlineStr"/>
      <c r="P136" s="192" t="inlineStr"/>
      <c r="Q136" s="192" t="inlineStr"/>
      <c r="R136" s="192" t="inlineStr"/>
      <c r="S136" s="192">
        <f>G136*BS!$B$9</f>
        <v/>
      </c>
      <c r="T136" s="192">
        <f>H136*BS!$B$9</f>
        <v/>
      </c>
      <c r="U136" s="1016">
        <f>I128</f>
        <v/>
      </c>
    </row>
    <row r="137" customFormat="1" s="118">
      <c r="B137" s="102" t="inlineStr">
        <is>
          <t>Parent entity  7 Trade and other receivables Loss allowance</t>
        </is>
      </c>
      <c r="C137" s="991" t="n"/>
      <c r="D137" s="991" t="n"/>
      <c r="E137" s="991" t="n"/>
      <c r="F137" s="991" t="n"/>
      <c r="G137" s="991" t="n">
        <v>-13289</v>
      </c>
      <c r="H137" s="991" t="n">
        <v>-13289</v>
      </c>
      <c r="I137" s="1020" t="n"/>
      <c r="L137" s="279" t="n"/>
      <c r="M137" s="279" t="n"/>
      <c r="N137" s="293">
        <f>B137</f>
        <v/>
      </c>
      <c r="O137" s="192" t="inlineStr"/>
      <c r="P137" s="192" t="inlineStr"/>
      <c r="Q137" s="192" t="inlineStr"/>
      <c r="R137" s="192" t="inlineStr"/>
      <c r="S137" s="192">
        <f>G137*BS!$B$9</f>
        <v/>
      </c>
      <c r="T137" s="192">
        <f>H137*BS!$B$9</f>
        <v/>
      </c>
      <c r="U137" s="1016">
        <f>I129</f>
        <v/>
      </c>
    </row>
    <row r="138" customFormat="1" s="118">
      <c r="B138" s="102" t="inlineStr">
        <is>
          <t>Parent entity  7 Trade and other receivables Other receivables 45,092</t>
        </is>
      </c>
      <c r="C138" s="991" t="n"/>
      <c r="D138" s="991" t="n"/>
      <c r="E138" s="991" t="n"/>
      <c r="F138" s="991" t="n"/>
      <c r="G138" s="991" t="n">
        <v>36908</v>
      </c>
      <c r="H138" s="991" t="n">
        <v>0</v>
      </c>
      <c r="I138" s="1020" t="n"/>
      <c r="L138" s="279" t="n"/>
      <c r="M138" s="279" t="n"/>
      <c r="N138" s="293">
        <f>B138</f>
        <v/>
      </c>
      <c r="O138" s="192" t="inlineStr"/>
      <c r="P138" s="192" t="inlineStr"/>
      <c r="Q138" s="192" t="inlineStr"/>
      <c r="R138" s="192" t="inlineStr"/>
      <c r="S138" s="192">
        <f>G138*BS!$B$9</f>
        <v/>
      </c>
      <c r="T138" s="192">
        <f>H138*BS!$B$9</f>
        <v/>
      </c>
      <c r="U138" s="1016">
        <f>I130</f>
        <v/>
      </c>
    </row>
    <row r="139" customFormat="1" s="118">
      <c r="B139" s="102" t="inlineStr">
        <is>
          <t>Parent entity  7 Trade and other receivables 153965</t>
        </is>
      </c>
      <c r="C139" s="991" t="n"/>
      <c r="D139" s="991" t="n"/>
      <c r="E139" s="991" t="n"/>
      <c r="F139" s="991" t="n"/>
      <c r="G139" s="991" t="n">
        <v>23619</v>
      </c>
      <c r="H139" s="991" t="n">
        <v>0</v>
      </c>
      <c r="I139" s="1020" t="n"/>
      <c r="L139" s="279" t="n"/>
      <c r="M139" s="279" t="n"/>
      <c r="N139" s="293">
        <f>B139</f>
        <v/>
      </c>
      <c r="O139" s="192" t="inlineStr"/>
      <c r="P139" s="192" t="inlineStr"/>
      <c r="Q139" s="192" t="inlineStr"/>
      <c r="R139" s="192" t="inlineStr"/>
      <c r="S139" s="192">
        <f>G139*BS!$B$9</f>
        <v/>
      </c>
      <c r="T139" s="192">
        <f>H139*BS!$B$9</f>
        <v/>
      </c>
      <c r="U139" s="1016">
        <f>I131</f>
        <v/>
      </c>
    </row>
    <row r="140" customFormat="1" s="118">
      <c r="B140" s="102" t="inlineStr">
        <is>
          <t>Other income</t>
        </is>
      </c>
      <c r="C140" s="991" t="n"/>
      <c r="D140" s="991" t="n"/>
      <c r="E140" s="991" t="n"/>
      <c r="F140" s="991" t="n"/>
      <c r="G140" s="991" t="n">
        <v>219125</v>
      </c>
      <c r="H140" s="991" t="n">
        <v>237901</v>
      </c>
      <c r="I140" s="1020" t="n"/>
      <c r="L140" s="279" t="n"/>
      <c r="M140" s="279" t="n"/>
      <c r="N140" s="293">
        <f>B140</f>
        <v/>
      </c>
      <c r="O140" s="192" t="inlineStr"/>
      <c r="P140" s="192" t="inlineStr"/>
      <c r="Q140" s="192" t="inlineStr"/>
      <c r="R140" s="192" t="inlineStr"/>
      <c r="S140" s="192">
        <f>G140*BS!$B$9</f>
        <v/>
      </c>
      <c r="T140" s="192">
        <f>H140*BS!$B$9</f>
        <v/>
      </c>
      <c r="U140" s="1016">
        <f>I132</f>
        <v/>
      </c>
    </row>
    <row r="141" customFormat="1" s="118">
      <c r="B141" s="102" t="n"/>
      <c r="C141" s="991" t="n"/>
      <c r="D141" s="991" t="n"/>
      <c r="E141" s="991" t="n"/>
      <c r="F141" s="991" t="n"/>
      <c r="G141" s="991" t="n"/>
      <c r="H141" s="991" t="n"/>
      <c r="I141" s="1020" t="n"/>
      <c r="L141" s="279" t="n"/>
      <c r="M141" s="279" t="n"/>
      <c r="N141" s="293" t="inlineStr"/>
      <c r="O141" s="192" t="inlineStr"/>
      <c r="P141" s="192" t="inlineStr"/>
      <c r="Q141" s="192" t="inlineStr"/>
      <c r="R141" s="192" t="inlineStr"/>
      <c r="S141" s="192" t="inlineStr"/>
      <c r="T141" s="192" t="inlineStr"/>
      <c r="U141" s="1016">
        <f>I133</f>
        <v/>
      </c>
    </row>
    <row r="142" customFormat="1" s="118">
      <c r="B142" s="102" t="n"/>
      <c r="C142" s="991" t="n"/>
      <c r="D142" s="991" t="n"/>
      <c r="E142" s="991" t="n"/>
      <c r="F142" s="991" t="n"/>
      <c r="G142" s="991" t="n"/>
      <c r="H142" s="991" t="n"/>
      <c r="I142" s="1020" t="n"/>
      <c r="L142" s="279" t="n"/>
      <c r="M142" s="279" t="n"/>
      <c r="N142" s="293" t="inlineStr"/>
      <c r="O142" s="192" t="inlineStr"/>
      <c r="P142" s="192" t="inlineStr"/>
      <c r="Q142" s="192" t="inlineStr"/>
      <c r="R142" s="192" t="inlineStr"/>
      <c r="S142" s="192" t="inlineStr"/>
      <c r="T142" s="192" t="inlineStr"/>
      <c r="U142" s="1016">
        <f>I134</f>
        <v/>
      </c>
    </row>
    <row r="143" customFormat="1" s="118">
      <c r="A143" s="118" t="inlineStr">
        <is>
          <t>K20</t>
        </is>
      </c>
      <c r="B143" s="96" t="inlineStr">
        <is>
          <t>Total</t>
        </is>
      </c>
      <c r="C143" s="954">
        <f>SUM(INDIRECT(ADDRESS(MATCH("K19",$A:$A,0)+1,COLUMN(C$12),4)&amp;":"&amp;ADDRESS(MATCH("K20",$A:$A,0)-1,COLUMN(C$12),4)))</f>
        <v/>
      </c>
      <c r="D143" s="954">
        <f>SUM(INDIRECT(ADDRESS(MATCH("K19",$A:$A,0)+1,COLUMN(D$12),4)&amp;":"&amp;ADDRESS(MATCH("K20",$A:$A,0)-1,COLUMN(D$12),4)))</f>
        <v/>
      </c>
      <c r="E143" s="954">
        <f>SUM(INDIRECT(ADDRESS(MATCH("K19",$A:$A,0)+1,COLUMN(E$12),4)&amp;":"&amp;ADDRESS(MATCH("K20",$A:$A,0)-1,COLUMN(E$12),4)))</f>
        <v/>
      </c>
      <c r="F143" s="954">
        <f>SUM(INDIRECT(ADDRESS(MATCH("K19",$A:$A,0)+1,COLUMN(F$12),4)&amp;":"&amp;ADDRESS(MATCH("K20",$A:$A,0)-1,COLUMN(F$12),4)))</f>
        <v/>
      </c>
      <c r="G143" s="954">
        <f>SUM(INDIRECT(ADDRESS(MATCH("K19",$A:$A,0)+1,COLUMN(G$12),4)&amp;":"&amp;ADDRESS(MATCH("K20",$A:$A,0)-1,COLUMN(G$12),4)))</f>
        <v/>
      </c>
      <c r="H143" s="954">
        <f>SUM(INDIRECT(ADDRESS(MATCH("K19",$A:$A,0)+1,COLUMN(H$12),4)&amp;":"&amp;ADDRESS(MATCH("K20",$A:$A,0)-1,COLUMN(H$12),4)))</f>
        <v/>
      </c>
      <c r="I143" s="1020" t="n"/>
      <c r="L143" s="279" t="n"/>
      <c r="M143" s="279" t="n"/>
      <c r="N143" s="293">
        <f>B143</f>
        <v/>
      </c>
      <c r="O143" s="192">
        <f>C143*BS!$B$9</f>
        <v/>
      </c>
      <c r="P143" s="192">
        <f>D143*BS!$B$9</f>
        <v/>
      </c>
      <c r="Q143" s="192">
        <f>E143*BS!$B$9</f>
        <v/>
      </c>
      <c r="R143" s="192">
        <f>F143*BS!$B$9</f>
        <v/>
      </c>
      <c r="S143" s="192">
        <f>G143*BS!$B$9</f>
        <v/>
      </c>
      <c r="T143" s="192">
        <f>H143*BS!$B$9</f>
        <v/>
      </c>
      <c r="U143" s="1016">
        <f>I135</f>
        <v/>
      </c>
    </row>
    <row r="144" customFormat="1" s="118">
      <c r="B144" s="102" t="n"/>
      <c r="D144" s="939" t="n"/>
      <c r="E144" s="939" t="n"/>
      <c r="F144" s="939" t="n"/>
      <c r="G144" s="939" t="n"/>
      <c r="H144" s="939" t="n"/>
      <c r="I144" s="1017" t="n"/>
      <c r="L144" s="279" t="n"/>
      <c r="M144" s="279" t="n"/>
      <c r="N144" s="293" t="inlineStr"/>
      <c r="O144" s="192" t="inlineStr"/>
      <c r="P144" s="192" t="inlineStr"/>
      <c r="Q144" s="192" t="inlineStr"/>
      <c r="R144" s="192" t="inlineStr"/>
      <c r="S144" s="192" t="inlineStr"/>
      <c r="T144" s="192" t="inlineStr"/>
      <c r="U144" s="1016" t="n"/>
    </row>
    <row r="145" customFormat="1" s="118">
      <c r="A145" s="118" t="inlineStr">
        <is>
          <t>K21</t>
        </is>
      </c>
      <c r="B145" s="298" t="inlineStr">
        <is>
          <t xml:space="preserve">Taxes </t>
        </is>
      </c>
      <c r="C145" s="954">
        <f>SUM(INDIRECT(ADDRESS(MATCH("K21",$A:$A,0)+1,COLUMN(C$12),4)&amp;":"&amp;ADDRESS(MATCH("K22",$A:$A,0)-1,COLUMN(C$12),4)))</f>
        <v/>
      </c>
      <c r="D145" s="954">
        <f>SUM(INDIRECT(ADDRESS(MATCH("K21",$A:$A,0)+1,COLUMN(D$12),4)&amp;":"&amp;ADDRESS(MATCH("K22",$A:$A,0)-1,COLUMN(D$12),4)))</f>
        <v/>
      </c>
      <c r="E145" s="954">
        <f>SUM(INDIRECT(ADDRESS(MATCH("K21",$A:$A,0)+1,COLUMN(E$12),4)&amp;":"&amp;ADDRESS(MATCH("K22",$A:$A,0)-1,COLUMN(E$12),4)))</f>
        <v/>
      </c>
      <c r="F145" s="954">
        <f>SUM(INDIRECT(ADDRESS(MATCH("K21",$A:$A,0)+1,COLUMN(F$12),4)&amp;":"&amp;ADDRESS(MATCH("K22",$A:$A,0)-1,COLUMN(F$12),4)))</f>
        <v/>
      </c>
      <c r="G145" s="954">
        <f>SUM(INDIRECT(ADDRESS(MATCH("K21",$A:$A,0)+1,COLUMN(G$12),4)&amp;":"&amp;ADDRESS(MATCH("K22",$A:$A,0)-1,COLUMN(G$12),4)))</f>
        <v/>
      </c>
      <c r="H145" s="954">
        <f>SUM(INDIRECT(ADDRESS(MATCH("K21",$A:$A,0)+1,COLUMN(H$12),4)&amp;":"&amp;ADDRESS(MATCH("K22",$A:$A,0)-1,COLUMN(H$12),4)))</f>
        <v/>
      </c>
      <c r="I145" s="1017" t="n"/>
      <c r="L145" s="279" t="n"/>
      <c r="M145" s="279" t="n"/>
      <c r="N145" s="290">
        <f>B145</f>
        <v/>
      </c>
      <c r="O145" s="204">
        <f>C145*BS!$B$9</f>
        <v/>
      </c>
      <c r="P145" s="204">
        <f>D145*BS!$B$9</f>
        <v/>
      </c>
      <c r="Q145" s="204">
        <f>E145*BS!$B$9</f>
        <v/>
      </c>
      <c r="R145" s="204">
        <f>F145*BS!$B$9</f>
        <v/>
      </c>
      <c r="S145" s="204">
        <f>G145*BS!$B$9</f>
        <v/>
      </c>
      <c r="T145" s="204">
        <f>H145*BS!$B$9</f>
        <v/>
      </c>
      <c r="U145" s="1016">
        <f>I137</f>
        <v/>
      </c>
    </row>
    <row r="146" customFormat="1" s="118">
      <c r="B146" s="102" t="inlineStr">
        <is>
          <t>Income tax expense</t>
        </is>
      </c>
      <c r="D146" s="939" t="n"/>
      <c r="E146" s="939" t="n"/>
      <c r="F146" s="939" t="n"/>
      <c r="G146" s="939" t="n">
        <v>334799</v>
      </c>
      <c r="H146" s="939" t="n">
        <v>0</v>
      </c>
      <c r="I146" s="1017" t="n"/>
      <c r="L146" s="279" t="n"/>
      <c r="M146" s="279" t="n"/>
      <c r="N146" s="290">
        <f>B146</f>
        <v/>
      </c>
      <c r="O146" s="204" t="inlineStr"/>
      <c r="P146" s="204" t="inlineStr"/>
      <c r="Q146" s="204" t="inlineStr"/>
      <c r="R146" s="204" t="inlineStr"/>
      <c r="S146" s="204">
        <f>G146*BS!$B$9</f>
        <v/>
      </c>
      <c r="T146" s="204">
        <f>H146*BS!$B$9</f>
        <v/>
      </c>
      <c r="U146" s="1016" t="n"/>
    </row>
    <row r="147" customFormat="1" s="118">
      <c r="B147" s="102" t="n"/>
      <c r="C147" s="939" t="n"/>
      <c r="D147" s="939" t="n"/>
      <c r="E147" s="939" t="n"/>
      <c r="F147" s="939" t="n"/>
      <c r="G147" s="939" t="n"/>
      <c r="H147" s="939" t="n"/>
      <c r="I147" s="1017" t="n"/>
      <c r="L147" s="279" t="n"/>
      <c r="M147" s="279" t="n"/>
      <c r="N147" s="290" t="inlineStr"/>
      <c r="O147" s="204" t="inlineStr"/>
      <c r="P147" s="204" t="inlineStr"/>
      <c r="Q147" s="204" t="inlineStr"/>
      <c r="R147" s="204" t="inlineStr"/>
      <c r="S147" s="204" t="inlineStr"/>
      <c r="T147" s="204" t="inlineStr"/>
      <c r="U147" s="1016" t="n"/>
    </row>
    <row r="148" customFormat="1" s="118">
      <c r="A148" s="118" t="inlineStr">
        <is>
          <t>K22</t>
        </is>
      </c>
      <c r="B148" s="298" t="inlineStr">
        <is>
          <t>Minority Interest (-)</t>
        </is>
      </c>
      <c r="C148" s="158" t="n"/>
      <c r="D148" s="954" t="n"/>
      <c r="E148" s="954" t="n"/>
      <c r="F148" s="954" t="n"/>
      <c r="G148" s="954" t="n"/>
      <c r="H148" s="954" t="n"/>
      <c r="I148" s="1017" t="n"/>
      <c r="L148" s="279" t="n"/>
      <c r="M148" s="279" t="n"/>
      <c r="N148" s="290">
        <f>B148</f>
        <v/>
      </c>
      <c r="O148" s="204" t="inlineStr"/>
      <c r="P148" s="204" t="inlineStr"/>
      <c r="Q148" s="204" t="inlineStr"/>
      <c r="R148" s="204" t="inlineStr"/>
      <c r="S148" s="204" t="inlineStr"/>
      <c r="T148" s="204" t="inlineStr"/>
      <c r="U148" s="1016">
        <f>I140</f>
        <v/>
      </c>
    </row>
    <row r="149" customFormat="1" s="118">
      <c r="B149" s="102" t="n"/>
      <c r="C149" s="939" t="n"/>
      <c r="D149" s="939" t="n"/>
      <c r="E149" s="939" t="n"/>
      <c r="F149" s="939" t="n"/>
      <c r="G149" s="939" t="n"/>
      <c r="H149" s="939" t="n"/>
      <c r="I149" s="1017" t="n"/>
      <c r="L149" s="279" t="n"/>
      <c r="M149" s="279" t="n"/>
      <c r="N149" s="293" t="inlineStr"/>
      <c r="O149" s="192" t="inlineStr"/>
      <c r="P149" s="192" t="inlineStr"/>
      <c r="Q149" s="192" t="inlineStr"/>
      <c r="R149" s="192" t="inlineStr"/>
      <c r="S149" s="192" t="inlineStr"/>
      <c r="T149" s="192" t="inlineStr"/>
      <c r="U149" s="1016">
        <f>I141</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I142</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I143</f>
        <v/>
      </c>
    </row>
    <row r="152" customFormat="1" s="118">
      <c r="B152" s="303" t="n"/>
      <c r="I152" s="1017" t="n"/>
      <c r="L152" s="279" t="n"/>
      <c r="M152" s="279" t="n"/>
      <c r="N152" s="293" t="inlineStr"/>
      <c r="O152" s="192" t="inlineStr"/>
      <c r="P152" s="192" t="inlineStr"/>
      <c r="Q152" s="192" t="inlineStr"/>
      <c r="R152" s="192" t="inlineStr"/>
      <c r="S152" s="192" t="inlineStr"/>
      <c r="T152" s="192" t="inlineStr"/>
      <c r="U152" s="1016">
        <f>I144</f>
        <v/>
      </c>
    </row>
    <row r="153" customFormat="1" s="118">
      <c r="A153" s="118" t="inlineStr">
        <is>
          <t>K23</t>
        </is>
      </c>
      <c r="B153" s="96" t="inlineStr">
        <is>
          <t xml:space="preserve">Total </t>
        </is>
      </c>
      <c r="C153" s="158">
        <f>SUM(INDIRECT(ADDRESS(MATCH("K22",$A:$A,0)+1,COLUMN(C$12),4)&amp;":"&amp;ADDRESS(MATCH("K23",$A:$A,0)-1,COLUMN(C$12),4)))</f>
        <v/>
      </c>
      <c r="D153" s="158">
        <f>SUM(INDIRECT(ADDRESS(MATCH("K22",$A:$A,0)+1,COLUMN(D$12),4)&amp;":"&amp;ADDRESS(MATCH("K23",$A:$A,0)-1,COLUMN(D$12),4)))</f>
        <v/>
      </c>
      <c r="E153" s="158">
        <f>SUM(INDIRECT(ADDRESS(MATCH("K22",$A:$A,0)+1,COLUMN(E$12),4)&amp;":"&amp;ADDRESS(MATCH("K23",$A:$A,0)-1,COLUMN(E$12),4)))</f>
        <v/>
      </c>
      <c r="F153" s="158">
        <f>SUM(INDIRECT(ADDRESS(MATCH("K22",$A:$A,0)+1,COLUMN(F$12),4)&amp;":"&amp;ADDRESS(MATCH("K23",$A:$A,0)-1,COLUMN(F$12),4)))</f>
        <v/>
      </c>
      <c r="G153" s="158">
        <f>SUM(INDIRECT(ADDRESS(MATCH("K22",$A:$A,0)+1,COLUMN(G$12),4)&amp;":"&amp;ADDRESS(MATCH("K23",$A:$A,0)-1,COLUMN(G$12),4)))</f>
        <v/>
      </c>
      <c r="H153" s="158">
        <f>SUM(INDIRECT(ADDRESS(MATCH("K22",$A:$A,0)+1,COLUMN(H$12),4)&amp;":"&amp;ADDRESS(MATCH("K23",$A:$A,0)-1,COLUMN(H$12),4)))</f>
        <v/>
      </c>
      <c r="I153" s="1017" t="n"/>
      <c r="L153" s="279" t="n"/>
      <c r="M153" s="279" t="n"/>
      <c r="N153" s="290">
        <f>B153</f>
        <v/>
      </c>
      <c r="O153" s="204">
        <f>C153*BS!$B$9</f>
        <v/>
      </c>
      <c r="P153" s="204">
        <f>D153*BS!$B$9</f>
        <v/>
      </c>
      <c r="Q153" s="204">
        <f>E153*BS!$B$9</f>
        <v/>
      </c>
      <c r="R153" s="204">
        <f>F153*BS!$B$9</f>
        <v/>
      </c>
      <c r="S153" s="204">
        <f>G153*BS!$B$9</f>
        <v/>
      </c>
      <c r="T153" s="204">
        <f>H153*BS!$B$9</f>
        <v/>
      </c>
      <c r="U153" s="1016">
        <f>I145</f>
        <v/>
      </c>
    </row>
    <row r="154" customFormat="1" s="118">
      <c r="B154" s="303" t="n"/>
      <c r="C154" s="279" t="n"/>
      <c r="D154" s="938" t="n"/>
      <c r="E154" s="938" t="n"/>
      <c r="F154" s="938" t="n"/>
      <c r="G154" s="938" t="n"/>
      <c r="H154" s="938" t="n"/>
      <c r="I154" s="1017" t="n"/>
      <c r="L154" s="279" t="n"/>
      <c r="M154" s="279" t="n"/>
      <c r="N154" s="296" t="inlineStr"/>
      <c r="O154" s="192" t="inlineStr"/>
      <c r="P154" s="192" t="inlineStr"/>
      <c r="Q154" s="192" t="inlineStr"/>
      <c r="R154" s="192" t="inlineStr"/>
      <c r="S154" s="192" t="inlineStr"/>
      <c r="T154" s="192" t="inlineStr"/>
      <c r="U154" s="1016">
        <f>I146</f>
        <v/>
      </c>
    </row>
    <row r="155" customFormat="1" s="118">
      <c r="A155" s="118" t="inlineStr">
        <is>
          <t>K24</t>
        </is>
      </c>
      <c r="B155" s="298" t="inlineStr">
        <is>
          <t xml:space="preserve">Extraordinary Gain/Loss </t>
        </is>
      </c>
      <c r="C155" s="158" t="n"/>
      <c r="D155" s="954" t="n"/>
      <c r="E155" s="954" t="n"/>
      <c r="F155" s="954" t="n"/>
      <c r="G155" s="954" t="n"/>
      <c r="H155" s="954" t="n"/>
      <c r="I155" s="1017" t="n"/>
      <c r="L155" s="279" t="n"/>
      <c r="M155" s="279" t="n"/>
      <c r="N155" s="290">
        <f>B155</f>
        <v/>
      </c>
      <c r="O155" s="204" t="inlineStr"/>
      <c r="P155" s="204" t="inlineStr"/>
      <c r="Q155" s="204" t="inlineStr"/>
      <c r="R155" s="204" t="inlineStr"/>
      <c r="S155" s="204" t="inlineStr"/>
      <c r="T155" s="204" t="inlineStr"/>
      <c r="U155" s="1016">
        <f>I147</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I148</f>
        <v/>
      </c>
    </row>
    <row r="157" customFormat="1" s="118">
      <c r="B157" s="303" t="n"/>
      <c r="I157" s="1017" t="n"/>
      <c r="L157" s="279" t="n"/>
      <c r="M157" s="279" t="n"/>
      <c r="N157" s="293" t="inlineStr"/>
      <c r="O157" s="192" t="inlineStr"/>
      <c r="P157" s="192" t="inlineStr"/>
      <c r="Q157" s="192" t="inlineStr"/>
      <c r="R157" s="192" t="inlineStr"/>
      <c r="S157" s="192" t="inlineStr"/>
      <c r="T157" s="192" t="inlineStr"/>
      <c r="U157" s="1016">
        <f>I149</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I150</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I151</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I152</f>
        <v/>
      </c>
    </row>
    <row r="161" customFormat="1" s="118">
      <c r="B161" s="102" t="n"/>
      <c r="C161" s="939" t="n"/>
      <c r="D161" s="939" t="n"/>
      <c r="E161" s="939" t="n"/>
      <c r="F161" s="939" t="n"/>
      <c r="G161" s="939" t="n"/>
      <c r="H161" s="939" t="n"/>
      <c r="I161" s="1017" t="n"/>
      <c r="L161" s="279" t="n"/>
      <c r="M161" s="279" t="n"/>
      <c r="N161" s="293" t="inlineStr"/>
      <c r="O161" s="192" t="inlineStr"/>
      <c r="P161" s="192" t="inlineStr"/>
      <c r="Q161" s="192" t="inlineStr"/>
      <c r="R161" s="192" t="inlineStr"/>
      <c r="S161" s="192" t="inlineStr"/>
      <c r="T161" s="192" t="inlineStr"/>
      <c r="U161" s="1016">
        <f>I153</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I154</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I155</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I156</f>
        <v/>
      </c>
    </row>
    <row r="165" customFormat="1" s="118">
      <c r="B165" s="102" t="n"/>
      <c r="I165" s="1017" t="n"/>
      <c r="L165" s="279" t="n"/>
      <c r="M165" s="279" t="n"/>
      <c r="N165" s="293" t="inlineStr"/>
      <c r="O165" s="192" t="inlineStr"/>
      <c r="P165" s="192" t="inlineStr"/>
      <c r="Q165" s="192" t="inlineStr"/>
      <c r="R165" s="192" t="inlineStr"/>
      <c r="S165" s="192" t="inlineStr"/>
      <c r="T165" s="192" t="inlineStr"/>
      <c r="U165" s="1016">
        <f>I157</f>
        <v/>
      </c>
    </row>
    <row r="166" customFormat="1" s="118">
      <c r="B166" s="102" t="n"/>
      <c r="I166" s="1017" t="n"/>
      <c r="L166" s="279" t="n"/>
      <c r="M166" s="279" t="n"/>
      <c r="N166" s="293" t="inlineStr"/>
      <c r="O166" s="192" t="inlineStr"/>
      <c r="P166" s="192" t="inlineStr"/>
      <c r="Q166" s="192" t="inlineStr"/>
      <c r="R166" s="192" t="inlineStr"/>
      <c r="S166" s="192" t="inlineStr"/>
      <c r="T166" s="192" t="inlineStr"/>
      <c r="U166" s="1016">
        <f>I158</f>
        <v/>
      </c>
    </row>
    <row r="167" customFormat="1" s="118">
      <c r="A167" s="118" t="inlineStr">
        <is>
          <t>K25</t>
        </is>
      </c>
      <c r="B167" s="96" t="inlineStr">
        <is>
          <t xml:space="preserve">Total </t>
        </is>
      </c>
      <c r="C167" s="158">
        <f>SUM(INDIRECT(ADDRESS(MATCH("K24",$A:$A,0)+1,COLUMN(C$12),4)&amp;":"&amp;ADDRESS(MATCH("K25",$A:$A,0)-1,COLUMN(C$12),4)))</f>
        <v/>
      </c>
      <c r="D167" s="158">
        <f>SUM(INDIRECT(ADDRESS(MATCH("K24",$A:$A,0)+1,COLUMN(D$12),4)&amp;":"&amp;ADDRESS(MATCH("K25",$A:$A,0)-1,COLUMN(D$12),4)))</f>
        <v/>
      </c>
      <c r="E167" s="158">
        <f>SUM(INDIRECT(ADDRESS(MATCH("K24",$A:$A,0)+1,COLUMN(E$12),4)&amp;":"&amp;ADDRESS(MATCH("K25",$A:$A,0)-1,COLUMN(E$12),4)))</f>
        <v/>
      </c>
      <c r="F167" s="158">
        <f>SUM(INDIRECT(ADDRESS(MATCH("K24",$A:$A,0)+1,COLUMN(F$12),4)&amp;":"&amp;ADDRESS(MATCH("K25",$A:$A,0)-1,COLUMN(F$12),4)))</f>
        <v/>
      </c>
      <c r="G167" s="158">
        <f>SUM(INDIRECT(ADDRESS(MATCH("K24",$A:$A,0)+1,COLUMN(G$12),4)&amp;":"&amp;ADDRESS(MATCH("K25",$A:$A,0)-1,COLUMN(G$12),4)))</f>
        <v/>
      </c>
      <c r="H167" s="158">
        <f>SUM(INDIRECT(ADDRESS(MATCH("K24",$A:$A,0)+1,COLUMN(H$12),4)&amp;":"&amp;ADDRESS(MATCH("K25",$A:$A,0)-1,COLUMN(H$12),4)))</f>
        <v/>
      </c>
      <c r="I167" s="1017" t="n"/>
      <c r="L167" s="279" t="n"/>
      <c r="M167" s="279" t="n"/>
      <c r="N167" s="290">
        <f>B167</f>
        <v/>
      </c>
      <c r="O167" s="204">
        <f>C167*BS!$B$9</f>
        <v/>
      </c>
      <c r="P167" s="204">
        <f>D167*BS!$B$9</f>
        <v/>
      </c>
      <c r="Q167" s="204">
        <f>E167*BS!$B$9</f>
        <v/>
      </c>
      <c r="R167" s="204">
        <f>F167*BS!$B$9</f>
        <v/>
      </c>
      <c r="S167" s="204">
        <f>G167*BS!$B$9</f>
        <v/>
      </c>
      <c r="T167" s="204">
        <f>H167*BS!$B$9</f>
        <v/>
      </c>
      <c r="U167" s="1016">
        <f>I159</f>
        <v/>
      </c>
    </row>
    <row r="168" customFormat="1" s="118">
      <c r="B168" s="303" t="n"/>
      <c r="D168" s="939" t="n"/>
      <c r="E168" s="939" t="n"/>
      <c r="F168" s="939" t="n"/>
      <c r="G168" s="939" t="n"/>
      <c r="H168" s="939" t="n"/>
      <c r="I168" s="934" t="n"/>
      <c r="N168" s="296" t="inlineStr"/>
      <c r="O168" s="192" t="inlineStr"/>
      <c r="P168" s="192" t="inlineStr"/>
      <c r="Q168" s="192" t="inlineStr"/>
      <c r="R168" s="192" t="inlineStr"/>
      <c r="S168" s="192" t="inlineStr"/>
      <c r="T168" s="192" t="inlineStr"/>
      <c r="U168" s="1016" t="n"/>
    </row>
    <row r="169" customFormat="1" s="118">
      <c r="A169" s="118" t="inlineStr">
        <is>
          <t>K26</t>
        </is>
      </c>
      <c r="B169" s="298" t="inlineStr">
        <is>
          <t xml:space="preserve">Others </t>
        </is>
      </c>
      <c r="C169" s="97" t="n"/>
      <c r="D169" s="964" t="n"/>
      <c r="E169" s="964" t="n"/>
      <c r="F169" s="964" t="n"/>
      <c r="G169" s="964" t="n"/>
      <c r="H169" s="964" t="n"/>
      <c r="I169" s="1017" t="n"/>
      <c r="N169" s="290">
        <f>B169</f>
        <v/>
      </c>
      <c r="O169" s="204" t="inlineStr"/>
      <c r="P169" s="204" t="inlineStr"/>
      <c r="Q169" s="204" t="inlineStr"/>
      <c r="R169" s="204" t="inlineStr"/>
      <c r="S169" s="204" t="inlineStr"/>
      <c r="T169" s="204" t="inlineStr"/>
      <c r="U169" s="1016" t="n"/>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I162</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I163</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I164</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I165</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I166</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I167</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I168</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I169</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I170</f>
        <v/>
      </c>
    </row>
    <row r="179">
      <c r="B179" s="102" t="n"/>
      <c r="C179" s="939" t="n"/>
      <c r="D179" s="939" t="n"/>
      <c r="E179" s="939" t="n"/>
      <c r="F179" s="939" t="n"/>
      <c r="G179" s="939" t="n"/>
      <c r="H179" s="939" t="n"/>
      <c r="I179" s="1017" t="n"/>
      <c r="N179" s="293" t="inlineStr"/>
      <c r="O179" s="192" t="inlineStr"/>
      <c r="P179" s="192" t="inlineStr"/>
      <c r="Q179" s="192" t="inlineStr"/>
      <c r="R179" s="192" t="inlineStr"/>
      <c r="S179" s="192" t="inlineStr"/>
      <c r="T179" s="192" t="inlineStr"/>
      <c r="U179" s="1016">
        <f>I171</f>
        <v/>
      </c>
    </row>
    <row r="180">
      <c r="B180" s="102" t="n"/>
      <c r="C180" s="939" t="n"/>
      <c r="D180" s="939" t="n"/>
      <c r="E180" s="939" t="n"/>
      <c r="F180" s="939" t="n"/>
      <c r="G180" s="939" t="n"/>
      <c r="H180" s="939" t="n"/>
      <c r="I180" s="1017" t="n"/>
      <c r="N180" s="293" t="inlineStr"/>
      <c r="O180" s="192" t="inlineStr"/>
      <c r="P180" s="192" t="inlineStr"/>
      <c r="Q180" s="192" t="inlineStr"/>
      <c r="R180" s="192" t="inlineStr"/>
      <c r="S180" s="192" t="inlineStr"/>
      <c r="T180" s="192" t="inlineStr"/>
      <c r="U180" s="1016">
        <f>I172</f>
        <v/>
      </c>
    </row>
    <row r="181">
      <c r="A181" s="118" t="inlineStr">
        <is>
          <t>K27</t>
        </is>
      </c>
      <c r="B181" s="96" t="inlineStr">
        <is>
          <t xml:space="preserve">Total </t>
        </is>
      </c>
      <c r="C181" s="942">
        <f>SUM(INDIRECT(ADDRESS(MATCH("K26",$A:$A,0)+1,COLUMN(C$12),4)&amp;":"&amp;ADDRESS(MATCH("K27",$A:$A,0)-1,COLUMN(C$12),4)))</f>
        <v/>
      </c>
      <c r="D181" s="942">
        <f>SUM(INDIRECT(ADDRESS(MATCH("K26",$A:$A,0)+1,COLUMN(D$12),4)&amp;":"&amp;ADDRESS(MATCH("K27",$A:$A,0)-1,COLUMN(D$12),4)))</f>
        <v/>
      </c>
      <c r="E181" s="942">
        <f>SUM(INDIRECT(ADDRESS(MATCH("K26",$A:$A,0)+1,COLUMN(E$12),4)&amp;":"&amp;ADDRESS(MATCH("K27",$A:$A,0)-1,COLUMN(E$12),4)))</f>
        <v/>
      </c>
      <c r="F181" s="942">
        <f>SUM(INDIRECT(ADDRESS(MATCH("K26",$A:$A,0)+1,COLUMN(F$12),4)&amp;":"&amp;ADDRESS(MATCH("K27",$A:$A,0)-1,COLUMN(F$12),4)))</f>
        <v/>
      </c>
      <c r="G181" s="942">
        <f>SUM(INDIRECT(ADDRESS(MATCH("K26",$A:$A,0)+1,COLUMN(G$12),4)&amp;":"&amp;ADDRESS(MATCH("K27",$A:$A,0)-1,COLUMN(G$12),4)))</f>
        <v/>
      </c>
      <c r="H181" s="942">
        <f>SUM(INDIRECT(ADDRESS(MATCH("K26",$A:$A,0)+1,COLUMN(H$12),4)&amp;":"&amp;ADDRESS(MATCH("K27",$A:$A,0)-1,COLUMN(H$12),4)))</f>
        <v/>
      </c>
      <c r="I181" s="1017" t="n"/>
      <c r="N181" s="290">
        <f>B181</f>
        <v/>
      </c>
      <c r="O181" s="204">
        <f>C181*BS!$B$9</f>
        <v/>
      </c>
      <c r="P181" s="204">
        <f>D181*BS!$B$9</f>
        <v/>
      </c>
      <c r="Q181" s="204">
        <f>E181*BS!$B$9</f>
        <v/>
      </c>
      <c r="R181" s="204">
        <f>F181*BS!$B$9</f>
        <v/>
      </c>
      <c r="S181" s="204">
        <f>G181*BS!$B$9</f>
        <v/>
      </c>
      <c r="T181" s="204">
        <f>H181*BS!$B$9</f>
        <v/>
      </c>
      <c r="U181" s="1021" t="n"/>
    </row>
    <row r="182">
      <c r="B182" s="306" t="n"/>
      <c r="C182" s="307" t="n"/>
      <c r="D182" s="307" t="n"/>
      <c r="E182" s="307" t="n"/>
      <c r="F182" s="307" t="n"/>
      <c r="G182" s="307" t="n"/>
      <c r="H182" s="307" t="n"/>
      <c r="I182" s="1022" t="n"/>
      <c r="N182" s="309" t="inlineStr"/>
      <c r="O182" s="310" t="inlineStr"/>
      <c r="P182" s="310" t="inlineStr"/>
      <c r="Q182" s="310" t="inlineStr"/>
      <c r="R182" s="310" t="inlineStr"/>
      <c r="S182" s="310" t="inlineStr"/>
      <c r="T182" s="310" t="inlineStr"/>
      <c r="U182" s="311" t="n"/>
    </row>
    <row r="183">
      <c r="N183" t="inlineStr"/>
      <c r="O183" t="inlineStr"/>
      <c r="P183" t="inlineStr"/>
      <c r="Q183" t="inlineStr"/>
      <c r="R183" t="inlineStr"/>
      <c r="S183" t="inlineStr"/>
      <c r="T183" t="inlineStr"/>
    </row>
    <row r="184">
      <c r="B184" s="312" t="n"/>
      <c r="D184" s="1023" t="n"/>
      <c r="N184" s="314" t="inlineStr"/>
      <c r="O184" t="inlineStr"/>
      <c r="P184" s="1024" t="inlineStr"/>
      <c r="Q184" t="inlineStr"/>
      <c r="R184" t="inlineStr"/>
      <c r="S184" t="inlineStr"/>
      <c r="T184" t="inlineStr"/>
    </row>
    <row r="185">
      <c r="D185" s="1023" t="n"/>
      <c r="N185" t="inlineStr"/>
      <c r="O185" t="inlineStr"/>
      <c r="P185" s="1024"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G190" s="1025" t="n"/>
      <c r="H190" s="1025" t="n"/>
      <c r="N190" t="inlineStr"/>
      <c r="O190" t="inlineStr"/>
      <c r="P190" t="inlineStr"/>
      <c r="Q190" t="inlineStr"/>
      <c r="R190" t="inlineStr"/>
      <c r="S190" s="1026" t="inlineStr"/>
      <c r="T190" s="1026" t="inlineStr"/>
    </row>
    <row r="191">
      <c r="B191" s="312" t="n"/>
      <c r="N191" s="314"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B193" s="312" t="n"/>
      <c r="N193" s="314" t="inlineStr"/>
      <c r="O193" t="inlineStr"/>
      <c r="P193" t="inlineStr"/>
      <c r="Q193" t="inlineStr"/>
      <c r="R193" t="inlineStr"/>
      <c r="S193" t="inlineStr"/>
      <c r="T193"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f>'Deferred Tax'!D17</f>
        <v/>
      </c>
      <c r="G8" s="1028">
        <f>'Deferred Tax'!D9</f>
        <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c r="G9" s="326" t="n"/>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f>'Net Working Capital'!D14</f>
        <v/>
      </c>
      <c r="G10" s="1028">
        <f>'Net Working Capital'!D8</f>
        <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c r="G12" s="1029" t="n"/>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c r="G13" s="1028" t="n"/>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c r="G14" s="326" t="n"/>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c r="G15" s="326" t="n"/>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c r="G16" s="1028" t="n"/>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c r="G18" s="1029" t="n"/>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c r="G19" s="1028" t="n"/>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c r="G20" s="1028" t="n"/>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c r="G21" s="1028" t="n"/>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c r="G22" s="1028" t="n"/>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c r="G23" s="1028" t="n"/>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c r="G25" s="1029" t="n"/>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