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RINNAI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6"/>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6. Cash and cash equivalents Cash at bank</t>
        </is>
      </c>
      <c r="C15" s="103" t="n"/>
      <c r="D15" s="103" t="n"/>
      <c r="E15" s="103" t="n"/>
      <c r="F15" s="103" t="n"/>
      <c r="G15" s="103" t="n">
        <v>14599238</v>
      </c>
      <c r="H15" s="103" t="n">
        <v>13303045</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6. Cash and cash equivalents Term deposit</t>
        </is>
      </c>
      <c r="C16" s="103" t="n"/>
      <c r="D16" s="103" t="n"/>
      <c r="E16" s="103" t="n"/>
      <c r="F16" s="103" t="n"/>
      <c r="G16" s="103" t="n">
        <v>55000000</v>
      </c>
      <c r="H16" s="103" t="n">
        <v>35000000</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Trade and other receivables Trade receivables</t>
        </is>
      </c>
      <c r="C29" s="103" t="n"/>
      <c r="D29" s="103" t="n"/>
      <c r="E29" s="103" t="n"/>
      <c r="F29" s="103" t="n"/>
      <c r="G29" s="103" t="n">
        <v>47146173</v>
      </c>
      <c r="H29" s="103" t="n">
        <v>45027144</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Trade and other receivables Provision for impairment of receivables</t>
        </is>
      </c>
      <c r="C30" s="103" t="n"/>
      <c r="D30" s="103" t="n"/>
      <c r="E30" s="103" t="n"/>
      <c r="F30" s="103" t="n"/>
      <c r="G30" s="103" t="n">
        <v>-316976</v>
      </c>
      <c r="H30" s="103" t="n">
        <v>-426107</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Trade and other receivables Amount receivable from related entities</t>
        </is>
      </c>
      <c r="C31" s="103" t="n"/>
      <c r="D31" s="103" t="n"/>
      <c r="E31" s="103" t="n"/>
      <c r="F31" s="103" t="n"/>
      <c r="G31" s="103" t="n">
        <v>79678</v>
      </c>
      <c r="H31" s="103" t="n">
        <v>49134</v>
      </c>
      <c r="I31" s="104" t="n"/>
      <c r="N31" s="105">
        <f>B31</f>
        <v/>
      </c>
      <c r="O31" s="109" t="inlineStr"/>
      <c r="P31" s="109" t="inlineStr"/>
      <c r="Q31" s="106" t="inlineStr"/>
      <c r="R31" s="106" t="inlineStr"/>
      <c r="S31" s="106">
        <f>G31*BS!$B$9</f>
        <v/>
      </c>
      <c r="T31" s="106">
        <f>H31*BS!$B$9</f>
        <v/>
      </c>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9. Inventories Finished goods and raw materials at cost</t>
        </is>
      </c>
      <c r="C43" s="103" t="n"/>
      <c r="D43" s="103" t="n"/>
      <c r="E43" s="103" t="n"/>
      <c r="F43" s="103" t="n"/>
      <c r="G43" s="103" t="n">
        <v>95747498</v>
      </c>
      <c r="H43" s="103" t="n">
        <v>117546198</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9. Inventories Provision for inventory obsolescence</t>
        </is>
      </c>
      <c r="C44" s="103" t="n"/>
      <c r="D44" s="103" t="n"/>
      <c r="E44" s="103" t="n"/>
      <c r="F44" s="103" t="n"/>
      <c r="G44" s="103" t="n">
        <v>-5014674</v>
      </c>
      <c r="H44" s="103" t="n">
        <v>-5335539</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 9. Inventories Goods in transit at cost</t>
        </is>
      </c>
      <c r="C45" s="103" t="n"/>
      <c r="D45" s="103" t="n"/>
      <c r="E45" s="103" t="n"/>
      <c r="F45" s="103" t="n"/>
      <c r="G45" s="103" t="n">
        <v>13690503</v>
      </c>
      <c r="H45" s="103" t="n">
        <v>13161133</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inlineStr">
        <is>
          <t>Investments</t>
        </is>
      </c>
      <c r="C46" s="103" t="n"/>
      <c r="D46" s="103" t="n"/>
      <c r="E46" s="103" t="n"/>
      <c r="F46" s="103" t="n"/>
      <c r="G46" s="103" t="n">
        <v>0</v>
      </c>
      <c r="H46" s="103" t="n">
        <v>10000000</v>
      </c>
      <c r="I46" s="930" t="n"/>
      <c r="N46" s="105">
        <f>B46</f>
        <v/>
      </c>
      <c r="O46" s="106" t="inlineStr"/>
      <c r="P46" s="106" t="inlineStr"/>
      <c r="Q46" s="106" t="inlineStr"/>
      <c r="R46" s="106" t="inlineStr"/>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None Prepayments</t>
        </is>
      </c>
      <c r="C56" s="939" t="n"/>
      <c r="D56" s="939" t="n"/>
      <c r="E56" s="939" t="n"/>
      <c r="F56" s="939" t="n"/>
      <c r="G56" s="939" t="n">
        <v>5826943</v>
      </c>
      <c r="H56" s="939" t="n">
        <v>7893592</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B70" t="inlineStr">
        <is>
          <t>Accruals and provisions Other deferred tax assets  None Balance at the beginning of the year</t>
        </is>
      </c>
      <c r="G70" t="n">
        <v>0</v>
      </c>
      <c r="H70" t="n">
        <v>0</v>
      </c>
      <c r="N70">
        <f>B70</f>
        <v/>
      </c>
      <c r="O70" t="inlineStr"/>
      <c r="P70" t="inlineStr"/>
      <c r="Q70" t="inlineStr"/>
      <c r="R70" t="inlineStr"/>
      <c r="S70">
        <f>G70*BS!$B$9</f>
        <v/>
      </c>
      <c r="T70">
        <f>H70*BS!$B$9</f>
        <v/>
      </c>
    </row>
    <row r="71" customFormat="1" s="79">
      <c r="B71" t="inlineStr">
        <is>
          <t>Accruals and provisions Other deferred tax assets  None Recognised in profit or loss</t>
        </is>
      </c>
      <c r="G71" t="n">
        <v>0</v>
      </c>
      <c r="H71" t="n">
        <v>0</v>
      </c>
      <c r="N71">
        <f>B71</f>
        <v/>
      </c>
      <c r="O71" t="inlineStr"/>
      <c r="P71" t="inlineStr"/>
      <c r="Q71" t="inlineStr"/>
      <c r="R71" t="inlineStr"/>
      <c r="S71">
        <f>G71*BS!$B$9</f>
        <v/>
      </c>
      <c r="T71">
        <f>H71*BS!$B$9</f>
        <v/>
      </c>
    </row>
    <row r="72" customFormat="1" s="79">
      <c r="B72" t="inlineStr">
        <is>
          <t>Accruals and provisions Other deferred tax assets  None Balance at the end of the year</t>
        </is>
      </c>
      <c r="G72" t="n">
        <v>0</v>
      </c>
      <c r="H72" t="n">
        <v>-22852899</v>
      </c>
      <c r="N72">
        <f>B72</f>
        <v/>
      </c>
      <c r="O72" t="inlineStr"/>
      <c r="P72" t="inlineStr"/>
      <c r="Q72" t="inlineStr"/>
      <c r="R72" t="inlineStr"/>
      <c r="S72">
        <f>G72*BS!$B$9</f>
        <v/>
      </c>
      <c r="T72">
        <f>H72*BS!$B$9</f>
        <v/>
      </c>
    </row>
    <row r="73" customFormat="1" s="79">
      <c r="B73" t="inlineStr">
        <is>
          <t>Accruals and provisions Other deferred tax assets  None Deferred tax liabilities 2022</t>
        </is>
      </c>
      <c r="G73" t="n">
        <v>0</v>
      </c>
      <c r="H73" t="n">
        <v>0</v>
      </c>
      <c r="N73">
        <f>B73</f>
        <v/>
      </c>
      <c r="O73" t="inlineStr"/>
      <c r="P73" t="inlineStr"/>
      <c r="Q73" t="inlineStr"/>
      <c r="R73" t="inlineStr"/>
      <c r="S73">
        <f>G73*BS!$B$9</f>
        <v/>
      </c>
      <c r="T73">
        <f>H73*BS!$B$9</f>
        <v/>
      </c>
    </row>
    <row r="74" customFormat="1" s="79">
      <c r="B74" t="inlineStr">
        <is>
          <t>Accruals and provisions Other deferred tax assets  None Recognised in other comprehensive income</t>
        </is>
      </c>
      <c r="G74" t="n">
        <v>0</v>
      </c>
      <c r="H74" t="n">
        <v>-1849098</v>
      </c>
      <c r="N74">
        <f>B74</f>
        <v/>
      </c>
      <c r="O74" t="inlineStr"/>
      <c r="P74" t="inlineStr"/>
      <c r="Q74" t="inlineStr"/>
      <c r="R74" t="inlineStr"/>
      <c r="S74">
        <f>G74*BS!$B$9</f>
        <v/>
      </c>
      <c r="T74">
        <f>H74*BS!$B$9</f>
        <v/>
      </c>
    </row>
    <row r="75" customFormat="1" s="79">
      <c r="B75" t="inlineStr">
        <is>
          <t>Lease liabilities Other deferred tax assets  None Balance at the beginning of the year</t>
        </is>
      </c>
      <c r="G75" t="n">
        <v>0</v>
      </c>
      <c r="H75" t="n">
        <v>-1730139</v>
      </c>
      <c r="N75">
        <f>B75</f>
        <v/>
      </c>
      <c r="O75" t="inlineStr"/>
      <c r="P75" t="inlineStr"/>
      <c r="Q75" t="inlineStr"/>
      <c r="R75" t="inlineStr"/>
      <c r="S75">
        <f>G75*BS!$B$9</f>
        <v/>
      </c>
      <c r="T75">
        <f>H75*BS!$B$9</f>
        <v/>
      </c>
    </row>
    <row r="76" customFormat="1" s="79">
      <c r="B76" t="inlineStr">
        <is>
          <t>Lease liabilities Other deferred tax assets  None Recognised in profit or loss</t>
        </is>
      </c>
      <c r="G76" t="n">
        <v>0</v>
      </c>
      <c r="H76" t="n">
        <v>214038</v>
      </c>
      <c r="N76">
        <f>B76</f>
        <v/>
      </c>
      <c r="O76" t="inlineStr"/>
      <c r="P76" t="inlineStr"/>
      <c r="Q76" t="inlineStr"/>
      <c r="R76" t="inlineStr"/>
      <c r="S76">
        <f>G76*BS!$B$9</f>
        <v/>
      </c>
      <c r="T76">
        <f>H76*BS!$B$9</f>
        <v/>
      </c>
    </row>
    <row r="77" customFormat="1" s="79">
      <c r="A77" s="618" t="n"/>
      <c r="B77" s="140" t="inlineStr">
        <is>
          <t>Lease liabilities Other deferred tax assets  None Balance at the end of the year</t>
        </is>
      </c>
      <c r="C77" s="939" t="n"/>
      <c r="D77" s="939" t="n"/>
      <c r="E77" s="939" t="n"/>
      <c r="F77" s="939" t="n"/>
      <c r="G77" s="939" t="n">
        <v>0</v>
      </c>
      <c r="H77" s="939" t="n">
        <v>-1516101</v>
      </c>
      <c r="I77" s="137" t="n"/>
      <c r="N77" s="105">
        <f>B77</f>
        <v/>
      </c>
      <c r="O77" s="106" t="inlineStr"/>
      <c r="P77" s="106" t="inlineStr"/>
      <c r="Q77" s="106" t="inlineStr"/>
      <c r="R77" s="106" t="inlineStr"/>
      <c r="S77" s="106">
        <f>G77*BS!$B$9</f>
        <v/>
      </c>
      <c r="T77" s="106">
        <f>H77*BS!$B$9</f>
        <v/>
      </c>
      <c r="U77" s="107">
        <f>I70</f>
        <v/>
      </c>
      <c r="V77" s="927" t="n"/>
      <c r="W77" s="927" t="n"/>
    </row>
    <row r="78" customFormat="1" s="79">
      <c r="A78" s="618" t="n"/>
      <c r="B78" s="102" t="inlineStr">
        <is>
          <t>Lease liabilities Other deferred tax assets  None Deferred tax liabilities 2022</t>
        </is>
      </c>
      <c r="C78" s="939" t="n"/>
      <c r="D78" s="939" t="n"/>
      <c r="E78" s="939" t="n"/>
      <c r="F78" s="939" t="n"/>
      <c r="G78" s="939" t="n">
        <v>0</v>
      </c>
      <c r="H78" s="939" t="n">
        <v>0</v>
      </c>
      <c r="I78" s="137" t="n"/>
      <c r="N78" s="105">
        <f>B78</f>
        <v/>
      </c>
      <c r="O78" s="106" t="inlineStr"/>
      <c r="P78" s="106" t="inlineStr"/>
      <c r="Q78" s="106" t="inlineStr"/>
      <c r="R78" s="106" t="inlineStr"/>
      <c r="S78" s="106">
        <f>G78*BS!$B$9</f>
        <v/>
      </c>
      <c r="T78" s="106">
        <f>H78*BS!$B$9</f>
        <v/>
      </c>
      <c r="U78" s="107">
        <f>I71</f>
        <v/>
      </c>
      <c r="V78" s="927" t="n"/>
      <c r="W78" s="927" t="n"/>
    </row>
    <row r="79" customFormat="1" s="79">
      <c r="A79" s="618" t="n"/>
      <c r="B79" s="102" t="inlineStr">
        <is>
          <t>Lease liabilities Other deferred tax assets  None Recognised in other comprehensive income</t>
        </is>
      </c>
      <c r="C79" s="939" t="n"/>
      <c r="D79" s="939" t="n"/>
      <c r="E79" s="939" t="n"/>
      <c r="F79" s="939" t="n"/>
      <c r="G79" s="939" t="n">
        <v>0</v>
      </c>
      <c r="H79" s="939" t="n">
        <v>0</v>
      </c>
      <c r="I79" s="137" t="n"/>
      <c r="N79" s="105">
        <f>B79</f>
        <v/>
      </c>
      <c r="O79" s="106" t="inlineStr"/>
      <c r="P79" s="106" t="inlineStr"/>
      <c r="Q79" s="106" t="inlineStr"/>
      <c r="R79" s="106" t="inlineStr"/>
      <c r="S79" s="106">
        <f>G79*BS!$B$9</f>
        <v/>
      </c>
      <c r="T79" s="106">
        <f>H79*BS!$B$9</f>
        <v/>
      </c>
      <c r="U79" s="107">
        <f>I72</f>
        <v/>
      </c>
      <c r="V79" s="927" t="n"/>
      <c r="W79" s="927" t="n"/>
    </row>
    <row r="80" customFormat="1" s="79">
      <c r="A80" s="618" t="n"/>
      <c r="B80" s="102" t="inlineStr">
        <is>
          <t>Other deferred tax assets Other deferred tax assets  None Balance at the beginning of the year</t>
        </is>
      </c>
      <c r="C80" s="939" t="n"/>
      <c r="D80" s="939" t="n"/>
      <c r="E80" s="939" t="n"/>
      <c r="F80" s="939" t="n"/>
      <c r="G80" s="939" t="n">
        <v>0</v>
      </c>
      <c r="H80" s="939" t="n">
        <v>-27167</v>
      </c>
      <c r="I80" s="137" t="n"/>
      <c r="N80" s="105">
        <f>B80</f>
        <v/>
      </c>
      <c r="O80" s="106" t="inlineStr"/>
      <c r="P80" s="106" t="inlineStr"/>
      <c r="Q80" s="106" t="inlineStr"/>
      <c r="R80" s="106" t="inlineStr"/>
      <c r="S80" s="106">
        <f>G80*BS!$B$9</f>
        <v/>
      </c>
      <c r="T80" s="106">
        <f>H80*BS!$B$9</f>
        <v/>
      </c>
      <c r="U80" s="107">
        <f>I73</f>
        <v/>
      </c>
      <c r="V80" s="927" t="n"/>
      <c r="W80" s="927" t="n"/>
    </row>
    <row r="81" customFormat="1" s="117">
      <c r="A81" s="618" t="n"/>
      <c r="B81" s="102" t="inlineStr">
        <is>
          <t>Other deferred tax assets Other deferred tax assets  None Recognised in profit or loss</t>
        </is>
      </c>
      <c r="C81" s="939" t="n"/>
      <c r="D81" s="939" t="n"/>
      <c r="E81" s="939" t="n"/>
      <c r="F81" s="939" t="n"/>
      <c r="G81" s="939" t="n">
        <v>0</v>
      </c>
      <c r="H81" s="939" t="n">
        <v>-106115</v>
      </c>
      <c r="I81" s="137" t="n"/>
      <c r="N81" s="105">
        <f>B81</f>
        <v/>
      </c>
      <c r="O81" s="106" t="inlineStr"/>
      <c r="P81" s="106" t="inlineStr"/>
      <c r="Q81" s="106" t="inlineStr"/>
      <c r="R81" s="106" t="inlineStr"/>
      <c r="S81" s="106">
        <f>G81*BS!$B$9</f>
        <v/>
      </c>
      <c r="T81" s="106">
        <f>H81*BS!$B$9</f>
        <v/>
      </c>
      <c r="U81" s="107">
        <f>I74</f>
        <v/>
      </c>
      <c r="V81" s="927" t="n"/>
      <c r="W81" s="927" t="n"/>
    </row>
    <row r="82" customFormat="1" s="79">
      <c r="A82" s="618" t="n"/>
      <c r="B82" s="102" t="inlineStr">
        <is>
          <t>Other deferred tax assets Other deferred tax assets  None Balance at the end of the year</t>
        </is>
      </c>
      <c r="C82" s="103" t="n"/>
      <c r="D82" s="103" t="n"/>
      <c r="E82" s="103" t="n"/>
      <c r="F82" s="103" t="n"/>
      <c r="G82" s="103" t="n">
        <v>0</v>
      </c>
      <c r="H82" s="103" t="n">
        <v>-133282</v>
      </c>
      <c r="I82" s="137" t="n"/>
      <c r="N82" s="105">
        <f>B82</f>
        <v/>
      </c>
      <c r="O82" s="106" t="inlineStr"/>
      <c r="P82" s="106" t="inlineStr"/>
      <c r="Q82" s="106" t="inlineStr"/>
      <c r="R82" s="106" t="inlineStr"/>
      <c r="S82" s="106">
        <f>G82*BS!$B$9</f>
        <v/>
      </c>
      <c r="T82" s="106">
        <f>H82*BS!$B$9</f>
        <v/>
      </c>
      <c r="U82" s="107">
        <f>I75</f>
        <v/>
      </c>
      <c r="V82" s="927" t="n"/>
      <c r="W82" s="927" t="n"/>
    </row>
    <row r="83" customFormat="1" s="117">
      <c r="A83" s="618" t="n"/>
      <c r="B83" s="102" t="inlineStr">
        <is>
          <t>Other deferred tax assets Other deferred tax assets  None Deferred tax liabilities 2022</t>
        </is>
      </c>
      <c r="C83" s="939" t="n"/>
      <c r="D83" s="939" t="n"/>
      <c r="E83" s="939" t="n"/>
      <c r="F83" s="939" t="n"/>
      <c r="G83" s="939" t="n">
        <v>0</v>
      </c>
      <c r="H83" s="939" t="n">
        <v>0</v>
      </c>
      <c r="I83" s="137" t="n"/>
      <c r="N83" s="105">
        <f>B83</f>
        <v/>
      </c>
      <c r="O83" s="106" t="inlineStr"/>
      <c r="P83" s="106" t="inlineStr"/>
      <c r="Q83" s="106" t="inlineStr"/>
      <c r="R83" s="106" t="inlineStr"/>
      <c r="S83" s="106">
        <f>G83*BS!$B$9</f>
        <v/>
      </c>
      <c r="T83" s="106">
        <f>H83*BS!$B$9</f>
        <v/>
      </c>
      <c r="U83" s="107">
        <f>I76</f>
        <v/>
      </c>
      <c r="V83" s="927" t="n"/>
      <c r="W83" s="927" t="n"/>
    </row>
    <row r="84" customFormat="1" s="79">
      <c r="A84" s="618" t="n"/>
      <c r="B84" s="102" t="inlineStr">
        <is>
          <t>Other deferred tax assets Other deferred tax assets  None Recognised in other comprehensive income</t>
        </is>
      </c>
      <c r="C84" s="939" t="n"/>
      <c r="D84" s="939" t="n"/>
      <c r="E84" s="939" t="n"/>
      <c r="F84" s="939" t="n"/>
      <c r="G84" s="939" t="n">
        <v>0</v>
      </c>
      <c r="H84" s="939" t="n">
        <v>0</v>
      </c>
      <c r="I84" s="137" t="n"/>
      <c r="N84" s="105">
        <f>B84</f>
        <v/>
      </c>
      <c r="O84" s="106" t="inlineStr"/>
      <c r="P84" s="106" t="inlineStr"/>
      <c r="Q84" s="106" t="inlineStr"/>
      <c r="R84" s="106" t="inlineStr"/>
      <c r="S84" s="106">
        <f>G84*BS!$B$9</f>
        <v/>
      </c>
      <c r="T84" s="106">
        <f>H84*BS!$B$9</f>
        <v/>
      </c>
      <c r="U84" s="107">
        <f>I77</f>
        <v/>
      </c>
      <c r="V84" s="927" t="n"/>
      <c r="W84" s="927" t="n"/>
    </row>
    <row r="85" customFormat="1" s="117">
      <c r="A85" s="618" t="n"/>
      <c r="B85" s="102" t="inlineStr">
        <is>
          <t>Other current asset *</t>
        </is>
      </c>
      <c r="C85" s="939" t="n"/>
      <c r="D85" s="939" t="n"/>
      <c r="E85" s="939" t="n"/>
      <c r="F85" s="939" t="n"/>
      <c r="G85" s="939" t="n">
        <v>48014258</v>
      </c>
      <c r="H85" s="939" t="n">
        <v>75876548</v>
      </c>
      <c r="I85" s="137" t="n"/>
      <c r="N85" s="105">
        <f>B85</f>
        <v/>
      </c>
      <c r="O85" s="106" t="inlineStr"/>
      <c r="P85" s="106" t="inlineStr"/>
      <c r="Q85" s="106" t="inlineStr"/>
      <c r="R85" s="106" t="inlineStr"/>
      <c r="S85" s="106">
        <f>G85*BS!$B$9</f>
        <v/>
      </c>
      <c r="T85" s="106">
        <f>H85*BS!$B$9</f>
        <v/>
      </c>
      <c r="U85" s="107">
        <f>I78</f>
        <v/>
      </c>
      <c r="V85" s="927" t="n"/>
      <c r="W85" s="927" t="n"/>
    </row>
    <row r="86" customFormat="1" s="79">
      <c r="A86" s="618" t="n"/>
      <c r="B86" s="102" t="n"/>
      <c r="C86" s="939" t="n"/>
      <c r="D86" s="939" t="n"/>
      <c r="E86" s="939" t="n"/>
      <c r="F86" s="939" t="n"/>
      <c r="G86" s="939" t="n"/>
      <c r="H86" s="939" t="n"/>
      <c r="I86" s="137" t="n"/>
      <c r="N86" s="105" t="inlineStr"/>
      <c r="O86" s="106" t="inlineStr"/>
      <c r="P86" s="106" t="inlineStr"/>
      <c r="Q86" s="106" t="inlineStr"/>
      <c r="R86" s="106" t="inlineStr"/>
      <c r="S86" s="106" t="inlineStr"/>
      <c r="T86" s="106" t="inlineStr"/>
      <c r="U86" s="107">
        <f>I79</f>
        <v/>
      </c>
      <c r="V86" s="927" t="n"/>
      <c r="W86" s="927" t="n"/>
    </row>
    <row r="87" customFormat="1" s="79">
      <c r="A87" s="618" t="n"/>
      <c r="B87" s="102" t="inlineStr">
        <is>
          <t xml:space="preserve"> Others </t>
        </is>
      </c>
      <c r="C87" s="939" t="n"/>
      <c r="D87" s="939" t="n"/>
      <c r="E87" s="939" t="n"/>
      <c r="F87" s="939" t="n"/>
      <c r="G87" s="939" t="n"/>
      <c r="H87" s="939" t="n"/>
      <c r="I87" s="930" t="n"/>
      <c r="N87" s="105">
        <f>B87</f>
        <v/>
      </c>
      <c r="O87" s="106" t="inlineStr"/>
      <c r="P87" s="106" t="inlineStr"/>
      <c r="Q87" s="106" t="inlineStr"/>
      <c r="R87" s="106" t="inlineStr"/>
      <c r="S87" s="106" t="inlineStr"/>
      <c r="T87" s="106" t="inlineStr"/>
      <c r="U87" s="929">
        <f>I80</f>
        <v/>
      </c>
      <c r="V87" s="927" t="n"/>
      <c r="W87" s="927" t="n"/>
    </row>
    <row r="88" customFormat="1" s="79">
      <c r="A88" s="618" t="inlineStr">
        <is>
          <t>K10</t>
        </is>
      </c>
      <c r="B88" s="96" t="inlineStr">
        <is>
          <t>Total</t>
        </is>
      </c>
      <c r="C88" s="940">
        <f>SUM(INDIRECT(ADDRESS(MATCH("K9",$A:$A,0)+1,COLUMN(C$12),4)&amp;":"&amp;ADDRESS(MATCH("K10",$A:$A,0)-1,COLUMN(C$12),4)))</f>
        <v/>
      </c>
      <c r="D88" s="940">
        <f>SUM(INDIRECT(ADDRESS(MATCH("K9",$A:$A,0)+1,COLUMN(D$12),4)&amp;":"&amp;ADDRESS(MATCH("K10",$A:$A,0)-1,COLUMN(D$12),4)))</f>
        <v/>
      </c>
      <c r="E88" s="940">
        <f>SUM(INDIRECT(ADDRESS(MATCH("K9",$A:$A,0)+1,COLUMN(E$12),4)&amp;":"&amp;ADDRESS(MATCH("K10",$A:$A,0)-1,COLUMN(E$12),4)))</f>
        <v/>
      </c>
      <c r="F88" s="940">
        <f>SUM(INDIRECT(ADDRESS(MATCH("K9",$A:$A,0)+1,COLUMN(F$12),4)&amp;":"&amp;ADDRESS(MATCH("K10",$A:$A,0)-1,COLUMN(F$12),4)))</f>
        <v/>
      </c>
      <c r="G88" s="940">
        <f>SUM(INDIRECT(ADDRESS(MATCH("K9",$A:$A,0)+1,COLUMN(G$12),4)&amp;":"&amp;ADDRESS(MATCH("K10",$A:$A,0)-1,COLUMN(G$12),4)))</f>
        <v/>
      </c>
      <c r="H88" s="940">
        <f>SUM(INDIRECT(ADDRESS(MATCH("K9",$A:$A,0)+1,COLUMN(H$12),4)&amp;":"&amp;ADDRESS(MATCH("K10",$A:$A,0)-1,COLUMN(H$12),4)))</f>
        <v/>
      </c>
      <c r="I88" s="934" t="n"/>
      <c r="J88" s="85" t="n"/>
      <c r="K88" s="85" t="n"/>
      <c r="L88" s="85" t="n"/>
      <c r="M88" s="85" t="n"/>
      <c r="N88" s="114">
        <f>B88</f>
        <v/>
      </c>
      <c r="O88" s="115">
        <f>C88*BS!$B$9</f>
        <v/>
      </c>
      <c r="P88" s="115">
        <f>D88*BS!$B$9</f>
        <v/>
      </c>
      <c r="Q88" s="115">
        <f>E88*BS!$B$9</f>
        <v/>
      </c>
      <c r="R88" s="115">
        <f>F88*BS!$B$9</f>
        <v/>
      </c>
      <c r="S88" s="115">
        <f>G88*BS!$B$9</f>
        <v/>
      </c>
      <c r="T88" s="115">
        <f>H88*BS!$B$9</f>
        <v/>
      </c>
      <c r="U88" s="935">
        <f>I81</f>
        <v/>
      </c>
      <c r="V88" s="941" t="n"/>
      <c r="W88" s="941" t="n"/>
      <c r="X88" s="85" t="n"/>
      <c r="Y88" s="85" t="n"/>
      <c r="Z88" s="85" t="n"/>
      <c r="AA88" s="85" t="n"/>
      <c r="AB88" s="85" t="n"/>
      <c r="AC88" s="85" t="n"/>
      <c r="AD88" s="85" t="n"/>
      <c r="AE88" s="85" t="n"/>
      <c r="AF88" s="85" t="n"/>
      <c r="AG88" s="85" t="n"/>
      <c r="AH88" s="85" t="n"/>
      <c r="AI88" s="85" t="n"/>
      <c r="AJ88" s="85" t="n"/>
      <c r="AK88" s="85" t="n"/>
      <c r="AL88" s="85" t="n"/>
      <c r="AM88" s="85" t="n"/>
      <c r="AN88" s="85" t="n"/>
      <c r="AO88" s="85" t="n"/>
      <c r="AP88" s="85" t="n"/>
      <c r="AQ88" s="85" t="n"/>
      <c r="AR88" s="85" t="n"/>
      <c r="AS88" s="85" t="n"/>
      <c r="AT88" s="85" t="n"/>
      <c r="AU88" s="85" t="n"/>
      <c r="AV88" s="85" t="n"/>
      <c r="AW88" s="85" t="n"/>
      <c r="AX88" s="85" t="n"/>
      <c r="AY88" s="85" t="n"/>
      <c r="AZ88" s="85" t="n"/>
      <c r="BA88" s="85" t="n"/>
      <c r="BB88" s="85" t="n"/>
      <c r="BC88" s="85" t="n"/>
      <c r="BD88" s="85" t="n"/>
      <c r="BE88" s="85" t="n"/>
      <c r="BF88" s="85" t="n"/>
      <c r="BG88" s="85" t="n"/>
      <c r="BH88" s="85" t="n"/>
      <c r="BI88" s="85" t="n"/>
      <c r="BJ88" s="85" t="n"/>
      <c r="BK88" s="85" t="n"/>
      <c r="BL88" s="85" t="n"/>
      <c r="BM88" s="85" t="n"/>
      <c r="BN88" s="85" t="n"/>
      <c r="BO88" s="85" t="n"/>
      <c r="BP88" s="85" t="n"/>
      <c r="BQ88" s="85" t="n"/>
      <c r="BR88" s="85" t="n"/>
      <c r="BS88" s="85" t="n"/>
      <c r="BT88" s="85" t="n"/>
      <c r="BU88" s="85" t="n"/>
      <c r="BV88" s="85" t="n"/>
      <c r="BW88" s="85" t="n"/>
      <c r="BX88" s="85" t="n"/>
      <c r="BY88" s="85" t="n"/>
      <c r="BZ88" s="85" t="n"/>
      <c r="CA88" s="85" t="n"/>
      <c r="CB88" s="85" t="n"/>
      <c r="CC88" s="85" t="n"/>
      <c r="CD88" s="85" t="n"/>
      <c r="CE88" s="85" t="n"/>
      <c r="CF88" s="85" t="n"/>
      <c r="CG88" s="85" t="n"/>
      <c r="CH88" s="85" t="n"/>
      <c r="CI88" s="85" t="n"/>
      <c r="CJ88" s="85" t="n"/>
      <c r="CK88" s="85" t="n"/>
      <c r="CL88" s="85" t="n"/>
      <c r="CM88" s="85" t="n"/>
      <c r="CN88" s="85" t="n"/>
      <c r="CO88" s="85" t="n"/>
      <c r="CP88" s="85" t="n"/>
      <c r="CQ88" s="85" t="n"/>
      <c r="CR88" s="85" t="n"/>
      <c r="CS88" s="85" t="n"/>
      <c r="CT88" s="85" t="n"/>
      <c r="CU88" s="85" t="n"/>
      <c r="CV88" s="85" t="n"/>
      <c r="CW88" s="85" t="n"/>
      <c r="CX88" s="85" t="n"/>
      <c r="CY88" s="85" t="n"/>
      <c r="CZ88" s="85" t="n"/>
      <c r="DA88" s="85" t="n"/>
      <c r="DB88" s="85" t="n"/>
      <c r="DC88" s="85" t="n"/>
      <c r="DD88" s="85" t="n"/>
      <c r="DE88" s="85" t="n"/>
      <c r="DF88" s="85" t="n"/>
      <c r="DG88" s="85" t="n"/>
      <c r="DH88" s="85" t="n"/>
      <c r="DI88" s="85" t="n"/>
      <c r="DJ88" s="85" t="n"/>
      <c r="DK88" s="85" t="n"/>
      <c r="DL88" s="85" t="n"/>
      <c r="DM88" s="85" t="n"/>
      <c r="DN88" s="85" t="n"/>
      <c r="DO88" s="85" t="n"/>
      <c r="DP88" s="85" t="n"/>
      <c r="DQ88" s="85" t="n"/>
      <c r="DR88" s="85" t="n"/>
      <c r="DS88" s="85" t="n"/>
      <c r="DT88" s="85" t="n"/>
      <c r="DU88" s="85" t="n"/>
      <c r="DV88" s="85" t="n"/>
      <c r="DW88" s="85" t="n"/>
      <c r="DX88" s="85" t="n"/>
      <c r="DY88" s="85" t="n"/>
      <c r="DZ88" s="85" t="n"/>
      <c r="EA88" s="85" t="n"/>
      <c r="EB88" s="85" t="n"/>
      <c r="EC88" s="85" t="n"/>
      <c r="ED88" s="85" t="n"/>
      <c r="EE88" s="85" t="n"/>
      <c r="EF88" s="85" t="n"/>
      <c r="EG88" s="85" t="n"/>
      <c r="EH88" s="85" t="n"/>
      <c r="EI88" s="85" t="n"/>
      <c r="EJ88" s="85" t="n"/>
      <c r="EK88" s="85" t="n"/>
      <c r="EL88" s="85" t="n"/>
      <c r="EM88" s="85" t="n"/>
      <c r="EN88" s="85" t="n"/>
      <c r="EO88" s="85" t="n"/>
      <c r="EP88" s="85" t="n"/>
      <c r="EQ88" s="85" t="n"/>
      <c r="ER88" s="85" t="n"/>
      <c r="ES88" s="85" t="n"/>
      <c r="ET88" s="85" t="n"/>
      <c r="EU88" s="85" t="n"/>
      <c r="EV88" s="85" t="n"/>
      <c r="EW88" s="85" t="n"/>
      <c r="EX88" s="85" t="n"/>
      <c r="EY88" s="85" t="n"/>
      <c r="EZ88" s="85" t="n"/>
      <c r="FA88" s="85" t="n"/>
      <c r="FB88" s="85" t="n"/>
      <c r="FC88" s="85" t="n"/>
      <c r="FD88" s="85" t="n"/>
      <c r="FE88" s="85" t="n"/>
      <c r="FF88" s="85" t="n"/>
      <c r="FG88" s="85" t="n"/>
      <c r="FH88" s="85" t="n"/>
      <c r="FI88" s="85" t="n"/>
      <c r="FJ88" s="85" t="n"/>
      <c r="FK88" s="85" t="n"/>
      <c r="FL88" s="85" t="n"/>
      <c r="FM88" s="85" t="n"/>
      <c r="FN88" s="85" t="n"/>
      <c r="FO88" s="85" t="n"/>
      <c r="FP88" s="85" t="n"/>
      <c r="FQ88" s="85" t="n"/>
      <c r="FR88" s="85" t="n"/>
      <c r="FS88" s="85" t="n"/>
      <c r="FT88" s="85" t="n"/>
      <c r="FU88" s="85" t="n"/>
      <c r="FV88" s="85" t="n"/>
      <c r="FW88" s="85" t="n"/>
      <c r="FX88" s="85" t="n"/>
      <c r="FY88" s="85" t="n"/>
      <c r="FZ88" s="85" t="n"/>
      <c r="GA88" s="85" t="n"/>
      <c r="GB88" s="85" t="n"/>
      <c r="GC88" s="85" t="n"/>
      <c r="GD88" s="85" t="n"/>
      <c r="GE88" s="85" t="n"/>
      <c r="GF88" s="85" t="n"/>
      <c r="GG88" s="85" t="n"/>
      <c r="GH88" s="85" t="n"/>
      <c r="GI88" s="85" t="n"/>
      <c r="GJ88" s="85" t="n"/>
      <c r="GK88" s="85" t="n"/>
      <c r="GL88" s="85" t="n"/>
      <c r="GM88" s="85" t="n"/>
      <c r="GN88" s="85" t="n"/>
      <c r="GO88" s="85" t="n"/>
      <c r="GP88" s="85" t="n"/>
      <c r="GQ88" s="85" t="n"/>
      <c r="GR88" s="85" t="n"/>
      <c r="GS88" s="85" t="n"/>
      <c r="GT88" s="85" t="n"/>
      <c r="GU88" s="85" t="n"/>
      <c r="GV88" s="85" t="n"/>
      <c r="GW88" s="85" t="n"/>
      <c r="GX88" s="85" t="n"/>
      <c r="GY88" s="85" t="n"/>
      <c r="GZ88" s="85" t="n"/>
      <c r="HA88" s="85" t="n"/>
      <c r="HB88" s="85" t="n"/>
      <c r="HC88" s="85" t="n"/>
      <c r="HD88" s="85" t="n"/>
      <c r="HE88" s="85" t="n"/>
      <c r="HF88" s="85" t="n"/>
      <c r="HG88" s="85" t="n"/>
      <c r="HH88" s="85" t="n"/>
      <c r="HI88" s="85" t="n"/>
      <c r="HJ88" s="85" t="n"/>
      <c r="HK88" s="85" t="n"/>
      <c r="HL88" s="85" t="n"/>
      <c r="HM88" s="85" t="n"/>
      <c r="HN88" s="85" t="n"/>
      <c r="HO88" s="85" t="n"/>
      <c r="HP88" s="85" t="n"/>
      <c r="HQ88" s="85" t="n"/>
      <c r="HR88" s="85" t="n"/>
      <c r="HS88" s="85" t="n"/>
      <c r="HT88" s="85" t="n"/>
      <c r="HU88" s="85" t="n"/>
      <c r="HV88" s="85" t="n"/>
      <c r="HW88" s="85" t="n"/>
      <c r="HX88" s="85" t="n"/>
      <c r="HY88" s="85" t="n"/>
      <c r="HZ88" s="85" t="n"/>
      <c r="IA88" s="85" t="n"/>
      <c r="IB88" s="85" t="n"/>
      <c r="IC88" s="85" t="n"/>
      <c r="ID88" s="85" t="n"/>
      <c r="IE88" s="85" t="n"/>
      <c r="IF88" s="85" t="n"/>
      <c r="IG88" s="85" t="n"/>
      <c r="IH88" s="85" t="n"/>
      <c r="II88" s="85" t="n"/>
      <c r="IJ88" s="85" t="n"/>
      <c r="IK88" s="85" t="n"/>
      <c r="IL88" s="85" t="n"/>
      <c r="IM88" s="85" t="n"/>
      <c r="IN88" s="85" t="n"/>
      <c r="IO88" s="85" t="n"/>
      <c r="IP88" s="85" t="n"/>
      <c r="IQ88" s="85" t="n"/>
      <c r="IR88" s="85" t="n"/>
      <c r="IS88" s="85" t="n"/>
      <c r="IT88" s="85" t="n"/>
      <c r="IU88" s="85" t="n"/>
      <c r="IV88" s="85" t="n"/>
      <c r="IW88" s="85" t="n"/>
      <c r="IX88" s="85" t="n"/>
      <c r="IY88" s="85" t="n"/>
      <c r="IZ88" s="85" t="n"/>
      <c r="JA88" s="85" t="n"/>
      <c r="JB88" s="85" t="n"/>
      <c r="JC88" s="85" t="n"/>
      <c r="JD88" s="85" t="n"/>
      <c r="JE88" s="85" t="n"/>
      <c r="JF88" s="85" t="n"/>
      <c r="JG88" s="85" t="n"/>
      <c r="JH88" s="85" t="n"/>
      <c r="JI88" s="85" t="n"/>
      <c r="JJ88" s="85" t="n"/>
      <c r="JK88" s="85" t="n"/>
      <c r="JL88" s="85" t="n"/>
      <c r="JM88" s="85" t="n"/>
      <c r="JN88" s="85" t="n"/>
      <c r="JO88" s="85" t="n"/>
      <c r="JP88" s="85" t="n"/>
      <c r="JQ88" s="85" t="n"/>
      <c r="JR88" s="85" t="n"/>
      <c r="JS88" s="85" t="n"/>
      <c r="JT88" s="85" t="n"/>
      <c r="JU88" s="85" t="n"/>
      <c r="JV88" s="85" t="n"/>
      <c r="JW88" s="85" t="n"/>
      <c r="JX88" s="85" t="n"/>
      <c r="JY88" s="85" t="n"/>
      <c r="JZ88" s="85" t="n"/>
      <c r="KA88" s="85" t="n"/>
      <c r="KB88" s="85" t="n"/>
      <c r="KC88" s="85" t="n"/>
      <c r="KD88" s="85" t="n"/>
      <c r="KE88" s="85" t="n"/>
      <c r="KF88" s="85" t="n"/>
      <c r="KG88" s="85" t="n"/>
      <c r="KH88" s="85" t="n"/>
      <c r="KI88" s="85" t="n"/>
      <c r="KJ88" s="85" t="n"/>
      <c r="KK88" s="85" t="n"/>
      <c r="KL88" s="85" t="n"/>
      <c r="KM88" s="85" t="n"/>
      <c r="KN88" s="85" t="n"/>
      <c r="KO88" s="85" t="n"/>
      <c r="KP88" s="85" t="n"/>
      <c r="KQ88" s="85" t="n"/>
      <c r="KR88" s="85" t="n"/>
      <c r="KS88" s="85" t="n"/>
      <c r="KT88" s="85" t="n"/>
      <c r="KU88" s="85" t="n"/>
      <c r="KV88" s="85" t="n"/>
      <c r="KW88" s="85" t="n"/>
      <c r="KX88" s="85" t="n"/>
      <c r="KY88" s="85" t="n"/>
      <c r="KZ88" s="85" t="n"/>
      <c r="LA88" s="85" t="n"/>
      <c r="LB88" s="85" t="n"/>
      <c r="LC88" s="85" t="n"/>
      <c r="LD88" s="85" t="n"/>
      <c r="LE88" s="85" t="n"/>
      <c r="LF88" s="85" t="n"/>
      <c r="LG88" s="85" t="n"/>
      <c r="LH88" s="85" t="n"/>
      <c r="LI88" s="85" t="n"/>
      <c r="LJ88" s="85" t="n"/>
      <c r="LK88" s="85" t="n"/>
      <c r="LL88" s="85" t="n"/>
      <c r="LM88" s="85" t="n"/>
      <c r="LN88" s="85" t="n"/>
      <c r="LO88" s="85" t="n"/>
      <c r="LP88" s="85" t="n"/>
      <c r="LQ88" s="85" t="n"/>
      <c r="LR88" s="85" t="n"/>
      <c r="LS88" s="85" t="n"/>
    </row>
    <row r="89" customFormat="1" s="79">
      <c r="A89" s="618" t="n"/>
      <c r="B89" s="102" t="n"/>
      <c r="C89" s="118" t="n"/>
      <c r="D89" s="118" t="n"/>
      <c r="E89" s="118" t="n"/>
      <c r="F89" s="118" t="n"/>
      <c r="G89" s="118" t="n"/>
      <c r="H89" s="118" t="n"/>
      <c r="I89" s="111" t="n"/>
      <c r="N89" s="105" t="inlineStr"/>
      <c r="O89" s="106" t="inlineStr"/>
      <c r="P89" s="106" t="inlineStr"/>
      <c r="Q89" s="106" t="inlineStr"/>
      <c r="R89" s="106" t="inlineStr"/>
      <c r="S89" s="106" t="inlineStr"/>
      <c r="T89" s="106" t="inlineStr"/>
      <c r="U89" s="107" t="n"/>
      <c r="V89" s="932" t="n"/>
      <c r="W89" s="932" t="n"/>
    </row>
    <row r="90" customFormat="1" s="79">
      <c r="A90" s="618" t="inlineStr">
        <is>
          <t>K11</t>
        </is>
      </c>
      <c r="B90" s="96" t="inlineStr">
        <is>
          <t>Net Plant, Property &amp; Equipment</t>
        </is>
      </c>
      <c r="C90" s="942">
        <f>INDIRECT(ADDRESS(MATCH("K13",$A:$A,0),COLUMN(C$12),4))-INDIRECT(ADDRESS(MATCH("K15",$A:$A,0),COLUMN(C$12),4))</f>
        <v/>
      </c>
      <c r="D90" s="942">
        <f>INDIRECT(ADDRESS(MATCH("K13",$A:$A,0),COLUMN(D$12),4))-INDIRECT(ADDRESS(MATCH("K15",$A:$A,0),COLUMN(D$12),4))</f>
        <v/>
      </c>
      <c r="E90" s="942">
        <f>INDIRECT(ADDRESS(MATCH("K13",$A:$A,0),COLUMN(E$12),4))-INDIRECT(ADDRESS(MATCH("K15",$A:$A,0),COLUMN(E$12),4))</f>
        <v/>
      </c>
      <c r="F90" s="942">
        <f>INDIRECT(ADDRESS(MATCH("K13",$A:$A,0),COLUMN(F$12),4))-INDIRECT(ADDRESS(MATCH("K15",$A:$A,0),COLUMN(F$12),4))</f>
        <v/>
      </c>
      <c r="G90" s="942">
        <f>INDIRECT(ADDRESS(MATCH("K13",$A:$A,0),COLUMN(G$12),4))-INDIRECT(ADDRESS(MATCH("K15",$A:$A,0),COLUMN(G$12),4))</f>
        <v/>
      </c>
      <c r="H90" s="942">
        <f>INDIRECT(ADDRESS(MATCH("K13",$A:$A,0),COLUMN(H$12),4))-INDIRECT(ADDRESS(MATCH("K15",$A:$A,0),COLUMN(H$12),4))</f>
        <v/>
      </c>
      <c r="I90" s="943" t="n"/>
      <c r="J90" s="85" t="n"/>
      <c r="K90" s="85" t="n"/>
      <c r="L90" s="85" t="n"/>
      <c r="M90" s="85" t="n"/>
      <c r="N90" s="114">
        <f>B90</f>
        <v/>
      </c>
      <c r="O90" s="115">
        <f>C90*BS!$B$9</f>
        <v/>
      </c>
      <c r="P90" s="115">
        <f>D90*BS!$B$9</f>
        <v/>
      </c>
      <c r="Q90" s="115">
        <f>E90*BS!$B$9</f>
        <v/>
      </c>
      <c r="R90" s="115">
        <f>F90*BS!$B$9</f>
        <v/>
      </c>
      <c r="S90" s="115">
        <f>G90*BS!$B$9</f>
        <v/>
      </c>
      <c r="T90" s="115">
        <f>H90*BS!$B$9</f>
        <v/>
      </c>
      <c r="U90" s="935">
        <f>I83</f>
        <v/>
      </c>
      <c r="V90" s="936" t="n"/>
      <c r="W90" s="936" t="n"/>
      <c r="X90" s="85" t="n"/>
      <c r="Y90" s="85" t="n"/>
      <c r="Z90" s="85" t="n"/>
      <c r="AA90" s="85" t="n"/>
      <c r="AB90" s="85" t="n"/>
      <c r="AC90" s="85" t="n"/>
      <c r="AD90" s="85" t="n"/>
      <c r="AE90" s="85" t="n"/>
      <c r="AF90" s="85" t="n"/>
      <c r="AG90" s="85" t="n"/>
      <c r="AH90" s="85" t="n"/>
      <c r="AI90" s="85" t="n"/>
      <c r="AJ90" s="85" t="n"/>
      <c r="AK90" s="85" t="n"/>
      <c r="AL90" s="85" t="n"/>
      <c r="AM90" s="85" t="n"/>
      <c r="AN90" s="85" t="n"/>
      <c r="AO90" s="85" t="n"/>
      <c r="AP90" s="85" t="n"/>
      <c r="AQ90" s="85" t="n"/>
      <c r="AR90" s="85" t="n"/>
      <c r="AS90" s="85" t="n"/>
      <c r="AT90" s="85" t="n"/>
      <c r="AU90" s="85" t="n"/>
      <c r="AV90" s="85" t="n"/>
      <c r="AW90" s="85" t="n"/>
      <c r="AX90" s="85" t="n"/>
      <c r="AY90" s="85" t="n"/>
      <c r="AZ90" s="85" t="n"/>
      <c r="BA90" s="85" t="n"/>
      <c r="BB90" s="85" t="n"/>
      <c r="BC90" s="85" t="n"/>
      <c r="BD90" s="85" t="n"/>
      <c r="BE90" s="85" t="n"/>
      <c r="BF90" s="85" t="n"/>
      <c r="BG90" s="85" t="n"/>
      <c r="BH90" s="85" t="n"/>
      <c r="BI90" s="85" t="n"/>
      <c r="BJ90" s="85" t="n"/>
      <c r="BK90" s="85" t="n"/>
      <c r="BL90" s="85" t="n"/>
      <c r="BM90" s="85" t="n"/>
      <c r="BN90" s="85" t="n"/>
      <c r="BO90" s="85" t="n"/>
      <c r="BP90" s="85" t="n"/>
      <c r="BQ90" s="85" t="n"/>
      <c r="BR90" s="85" t="n"/>
      <c r="BS90" s="85" t="n"/>
      <c r="BT90" s="85" t="n"/>
      <c r="BU90" s="85" t="n"/>
      <c r="BV90" s="85" t="n"/>
      <c r="BW90" s="85" t="n"/>
      <c r="BX90" s="85" t="n"/>
      <c r="BY90" s="85" t="n"/>
      <c r="BZ90" s="85" t="n"/>
      <c r="CA90" s="85" t="n"/>
      <c r="CB90" s="85" t="n"/>
      <c r="CC90" s="85" t="n"/>
      <c r="CD90" s="85" t="n"/>
      <c r="CE90" s="85" t="n"/>
      <c r="CF90" s="85" t="n"/>
      <c r="CG90" s="85" t="n"/>
      <c r="CH90" s="85" t="n"/>
      <c r="CI90" s="85" t="n"/>
      <c r="CJ90" s="85" t="n"/>
      <c r="CK90" s="85" t="n"/>
      <c r="CL90" s="85" t="n"/>
      <c r="CM90" s="85" t="n"/>
      <c r="CN90" s="85" t="n"/>
      <c r="CO90" s="85" t="n"/>
      <c r="CP90" s="85" t="n"/>
      <c r="CQ90" s="85" t="n"/>
      <c r="CR90" s="85" t="n"/>
      <c r="CS90" s="85" t="n"/>
      <c r="CT90" s="85" t="n"/>
      <c r="CU90" s="85" t="n"/>
      <c r="CV90" s="85" t="n"/>
      <c r="CW90" s="85" t="n"/>
      <c r="CX90" s="85" t="n"/>
      <c r="CY90" s="85" t="n"/>
      <c r="CZ90" s="85" t="n"/>
      <c r="DA90" s="85" t="n"/>
      <c r="DB90" s="85" t="n"/>
      <c r="DC90" s="85" t="n"/>
      <c r="DD90" s="85" t="n"/>
      <c r="DE90" s="85" t="n"/>
      <c r="DF90" s="85" t="n"/>
      <c r="DG90" s="85" t="n"/>
      <c r="DH90" s="85" t="n"/>
      <c r="DI90" s="85" t="n"/>
      <c r="DJ90" s="85" t="n"/>
      <c r="DK90" s="85" t="n"/>
      <c r="DL90" s="85" t="n"/>
      <c r="DM90" s="85" t="n"/>
      <c r="DN90" s="85" t="n"/>
      <c r="DO90" s="85" t="n"/>
      <c r="DP90" s="85" t="n"/>
      <c r="DQ90" s="85" t="n"/>
      <c r="DR90" s="85" t="n"/>
      <c r="DS90" s="85" t="n"/>
      <c r="DT90" s="85" t="n"/>
      <c r="DU90" s="85" t="n"/>
      <c r="DV90" s="85" t="n"/>
      <c r="DW90" s="85" t="n"/>
      <c r="DX90" s="85" t="n"/>
      <c r="DY90" s="85" t="n"/>
      <c r="DZ90" s="85" t="n"/>
      <c r="EA90" s="85" t="n"/>
      <c r="EB90" s="85" t="n"/>
      <c r="EC90" s="85" t="n"/>
      <c r="ED90" s="85" t="n"/>
      <c r="EE90" s="85" t="n"/>
      <c r="EF90" s="85" t="n"/>
      <c r="EG90" s="85" t="n"/>
      <c r="EH90" s="85" t="n"/>
      <c r="EI90" s="85" t="n"/>
      <c r="EJ90" s="85" t="n"/>
      <c r="EK90" s="85" t="n"/>
      <c r="EL90" s="85" t="n"/>
      <c r="EM90" s="85" t="n"/>
      <c r="EN90" s="85" t="n"/>
      <c r="EO90" s="85" t="n"/>
      <c r="EP90" s="85" t="n"/>
      <c r="EQ90" s="85" t="n"/>
      <c r="ER90" s="85" t="n"/>
      <c r="ES90" s="85" t="n"/>
      <c r="ET90" s="85" t="n"/>
      <c r="EU90" s="85" t="n"/>
      <c r="EV90" s="85" t="n"/>
      <c r="EW90" s="85" t="n"/>
      <c r="EX90" s="85" t="n"/>
      <c r="EY90" s="85" t="n"/>
      <c r="EZ90" s="85" t="n"/>
      <c r="FA90" s="85" t="n"/>
      <c r="FB90" s="85" t="n"/>
      <c r="FC90" s="85" t="n"/>
      <c r="FD90" s="85" t="n"/>
      <c r="FE90" s="85" t="n"/>
      <c r="FF90" s="85" t="n"/>
      <c r="FG90" s="85" t="n"/>
      <c r="FH90" s="85" t="n"/>
      <c r="FI90" s="85" t="n"/>
      <c r="FJ90" s="85" t="n"/>
      <c r="FK90" s="85" t="n"/>
      <c r="FL90" s="85" t="n"/>
      <c r="FM90" s="85" t="n"/>
      <c r="FN90" s="85" t="n"/>
      <c r="FO90" s="85" t="n"/>
      <c r="FP90" s="85" t="n"/>
      <c r="FQ90" s="85" t="n"/>
      <c r="FR90" s="85" t="n"/>
      <c r="FS90" s="85" t="n"/>
      <c r="FT90" s="85" t="n"/>
      <c r="FU90" s="85" t="n"/>
      <c r="FV90" s="85" t="n"/>
      <c r="FW90" s="85" t="n"/>
      <c r="FX90" s="85" t="n"/>
      <c r="FY90" s="85" t="n"/>
      <c r="FZ90" s="85" t="n"/>
      <c r="GA90" s="85" t="n"/>
      <c r="GB90" s="85" t="n"/>
      <c r="GC90" s="85" t="n"/>
      <c r="GD90" s="85" t="n"/>
      <c r="GE90" s="85" t="n"/>
      <c r="GF90" s="85" t="n"/>
      <c r="GG90" s="85" t="n"/>
      <c r="GH90" s="85" t="n"/>
      <c r="GI90" s="85" t="n"/>
      <c r="GJ90" s="85" t="n"/>
      <c r="GK90" s="85" t="n"/>
      <c r="GL90" s="85" t="n"/>
      <c r="GM90" s="85" t="n"/>
      <c r="GN90" s="85" t="n"/>
      <c r="GO90" s="85" t="n"/>
      <c r="GP90" s="85" t="n"/>
      <c r="GQ90" s="85" t="n"/>
      <c r="GR90" s="85" t="n"/>
      <c r="GS90" s="85" t="n"/>
      <c r="GT90" s="85" t="n"/>
      <c r="GU90" s="85" t="n"/>
      <c r="GV90" s="85" t="n"/>
      <c r="GW90" s="85" t="n"/>
      <c r="GX90" s="85" t="n"/>
      <c r="GY90" s="85" t="n"/>
      <c r="GZ90" s="85" t="n"/>
      <c r="HA90" s="85" t="n"/>
      <c r="HB90" s="85" t="n"/>
      <c r="HC90" s="85" t="n"/>
      <c r="HD90" s="85" t="n"/>
      <c r="HE90" s="85" t="n"/>
      <c r="HF90" s="85" t="n"/>
      <c r="HG90" s="85" t="n"/>
      <c r="HH90" s="85" t="n"/>
      <c r="HI90" s="85" t="n"/>
      <c r="HJ90" s="85" t="n"/>
      <c r="HK90" s="85" t="n"/>
      <c r="HL90" s="85" t="n"/>
      <c r="HM90" s="85" t="n"/>
      <c r="HN90" s="85" t="n"/>
      <c r="HO90" s="85" t="n"/>
      <c r="HP90" s="85" t="n"/>
      <c r="HQ90" s="85" t="n"/>
      <c r="HR90" s="85" t="n"/>
      <c r="HS90" s="85" t="n"/>
      <c r="HT90" s="85" t="n"/>
      <c r="HU90" s="85" t="n"/>
      <c r="HV90" s="85" t="n"/>
      <c r="HW90" s="85" t="n"/>
      <c r="HX90" s="85" t="n"/>
      <c r="HY90" s="85" t="n"/>
      <c r="HZ90" s="85" t="n"/>
      <c r="IA90" s="85" t="n"/>
      <c r="IB90" s="85" t="n"/>
      <c r="IC90" s="85" t="n"/>
      <c r="ID90" s="85" t="n"/>
      <c r="IE90" s="85" t="n"/>
      <c r="IF90" s="85" t="n"/>
      <c r="IG90" s="85" t="n"/>
      <c r="IH90" s="85" t="n"/>
      <c r="II90" s="85" t="n"/>
      <c r="IJ90" s="85" t="n"/>
      <c r="IK90" s="85" t="n"/>
      <c r="IL90" s="85" t="n"/>
      <c r="IM90" s="85" t="n"/>
      <c r="IN90" s="85" t="n"/>
      <c r="IO90" s="85" t="n"/>
      <c r="IP90" s="85" t="n"/>
      <c r="IQ90" s="85" t="n"/>
      <c r="IR90" s="85" t="n"/>
      <c r="IS90" s="85" t="n"/>
      <c r="IT90" s="85" t="n"/>
      <c r="IU90" s="85" t="n"/>
      <c r="IV90" s="85" t="n"/>
      <c r="IW90" s="85" t="n"/>
      <c r="IX90" s="85" t="n"/>
      <c r="IY90" s="85" t="n"/>
      <c r="IZ90" s="85" t="n"/>
      <c r="JA90" s="85" t="n"/>
      <c r="JB90" s="85" t="n"/>
      <c r="JC90" s="85" t="n"/>
      <c r="JD90" s="85" t="n"/>
      <c r="JE90" s="85" t="n"/>
      <c r="JF90" s="85" t="n"/>
      <c r="JG90" s="85" t="n"/>
      <c r="JH90" s="85" t="n"/>
      <c r="JI90" s="85" t="n"/>
      <c r="JJ90" s="85" t="n"/>
      <c r="JK90" s="85" t="n"/>
      <c r="JL90" s="85" t="n"/>
      <c r="JM90" s="85" t="n"/>
      <c r="JN90" s="85" t="n"/>
      <c r="JO90" s="85" t="n"/>
      <c r="JP90" s="85" t="n"/>
      <c r="JQ90" s="85" t="n"/>
      <c r="JR90" s="85" t="n"/>
      <c r="JS90" s="85" t="n"/>
      <c r="JT90" s="85" t="n"/>
      <c r="JU90" s="85" t="n"/>
      <c r="JV90" s="85" t="n"/>
      <c r="JW90" s="85" t="n"/>
      <c r="JX90" s="85" t="n"/>
      <c r="JY90" s="85" t="n"/>
      <c r="JZ90" s="85" t="n"/>
      <c r="KA90" s="85" t="n"/>
      <c r="KB90" s="85" t="n"/>
      <c r="KC90" s="85" t="n"/>
      <c r="KD90" s="85" t="n"/>
      <c r="KE90" s="85" t="n"/>
      <c r="KF90" s="85" t="n"/>
      <c r="KG90" s="85" t="n"/>
      <c r="KH90" s="85" t="n"/>
      <c r="KI90" s="85" t="n"/>
      <c r="KJ90" s="85" t="n"/>
      <c r="KK90" s="85" t="n"/>
      <c r="KL90" s="85" t="n"/>
      <c r="KM90" s="85" t="n"/>
      <c r="KN90" s="85" t="n"/>
      <c r="KO90" s="85" t="n"/>
      <c r="KP90" s="85" t="n"/>
      <c r="KQ90" s="85" t="n"/>
      <c r="KR90" s="85" t="n"/>
      <c r="KS90" s="85" t="n"/>
      <c r="KT90" s="85" t="n"/>
      <c r="KU90" s="85" t="n"/>
      <c r="KV90" s="85" t="n"/>
      <c r="KW90" s="85" t="n"/>
      <c r="KX90" s="85" t="n"/>
      <c r="KY90" s="85" t="n"/>
      <c r="KZ90" s="85" t="n"/>
      <c r="LA90" s="85" t="n"/>
      <c r="LB90" s="85" t="n"/>
      <c r="LC90" s="85" t="n"/>
      <c r="LD90" s="85" t="n"/>
      <c r="LE90" s="85" t="n"/>
      <c r="LF90" s="85" t="n"/>
      <c r="LG90" s="85" t="n"/>
      <c r="LH90" s="85" t="n"/>
      <c r="LI90" s="85" t="n"/>
      <c r="LJ90" s="85" t="n"/>
      <c r="LK90" s="85" t="n"/>
      <c r="LL90" s="85" t="n"/>
      <c r="LM90" s="85" t="n"/>
      <c r="LN90" s="85" t="n"/>
      <c r="LO90" s="85" t="n"/>
      <c r="LP90" s="85" t="n"/>
      <c r="LQ90" s="85" t="n"/>
      <c r="LR90" s="85" t="n"/>
      <c r="LS90" s="85" t="n"/>
    </row>
    <row r="91" customFormat="1" s="79">
      <c r="A91" s="618" t="n"/>
      <c r="B91" s="119" t="n"/>
      <c r="C91" s="118" t="n"/>
      <c r="D91" s="118" t="n"/>
      <c r="E91" s="118" t="n"/>
      <c r="F91" s="118" t="n"/>
      <c r="G91" s="118" t="n"/>
      <c r="H91" s="118" t="n"/>
      <c r="I91" s="111" t="n"/>
      <c r="N91" s="105" t="inlineStr"/>
      <c r="O91" s="106" t="inlineStr"/>
      <c r="P91" s="106" t="inlineStr"/>
      <c r="Q91" s="106" t="inlineStr"/>
      <c r="R91" s="106" t="inlineStr"/>
      <c r="S91" s="106" t="inlineStr"/>
      <c r="T91" s="106" t="inlineStr"/>
      <c r="U91" s="107" t="n"/>
      <c r="V91" s="932" t="n"/>
      <c r="W91" s="932" t="n"/>
    </row>
    <row r="92" customFormat="1" s="79">
      <c r="A92" s="618" t="inlineStr">
        <is>
          <t>K12</t>
        </is>
      </c>
      <c r="B92" s="96" t="inlineStr">
        <is>
          <t>Gross Plant, Property &amp; Equipment</t>
        </is>
      </c>
      <c r="C92" s="944" t="n"/>
      <c r="D92" s="944" t="n"/>
      <c r="E92" s="944" t="n"/>
      <c r="F92" s="944" t="n"/>
      <c r="G92" s="944" t="n"/>
      <c r="H92" s="944" t="n"/>
      <c r="I92" s="943" t="n"/>
      <c r="J92" s="85" t="n"/>
      <c r="K92" s="85" t="n"/>
      <c r="L92" s="85" t="n"/>
      <c r="M92" s="85" t="n"/>
      <c r="N92" s="114">
        <f>B92</f>
        <v/>
      </c>
      <c r="O92" s="115" t="inlineStr"/>
      <c r="P92" s="115" t="inlineStr"/>
      <c r="Q92" s="115" t="inlineStr"/>
      <c r="R92" s="115" t="inlineStr"/>
      <c r="S92" s="115" t="inlineStr"/>
      <c r="T92" s="115" t="inlineStr"/>
      <c r="U92" s="935">
        <f>I85</f>
        <v/>
      </c>
      <c r="V92" s="936" t="n"/>
      <c r="W92" s="936" t="n"/>
      <c r="X92" s="85" t="n"/>
      <c r="Y92" s="85" t="n"/>
      <c r="Z92" s="85" t="n"/>
      <c r="AA92" s="85" t="n"/>
      <c r="AB92" s="85" t="n"/>
      <c r="AC92" s="85" t="n"/>
      <c r="AD92" s="85" t="n"/>
      <c r="AE92" s="85" t="n"/>
      <c r="AF92" s="85" t="n"/>
      <c r="AG92" s="85" t="n"/>
      <c r="AH92" s="85" t="n"/>
      <c r="AI92" s="85" t="n"/>
      <c r="AJ92" s="85" t="n"/>
      <c r="AK92" s="85" t="n"/>
      <c r="AL92" s="85" t="n"/>
      <c r="AM92" s="85" t="n"/>
      <c r="AN92" s="85" t="n"/>
      <c r="AO92" s="85" t="n"/>
      <c r="AP92" s="85" t="n"/>
      <c r="AQ92" s="85" t="n"/>
      <c r="AR92" s="85" t="n"/>
      <c r="AS92" s="85" t="n"/>
      <c r="AT92" s="85" t="n"/>
      <c r="AU92" s="85" t="n"/>
      <c r="AV92" s="85" t="n"/>
      <c r="AW92" s="85" t="n"/>
      <c r="AX92" s="85" t="n"/>
      <c r="AY92" s="85" t="n"/>
      <c r="AZ92" s="85" t="n"/>
      <c r="BA92" s="85" t="n"/>
      <c r="BB92" s="85" t="n"/>
      <c r="BC92" s="85" t="n"/>
      <c r="BD92" s="85" t="n"/>
      <c r="BE92" s="85" t="n"/>
      <c r="BF92" s="85" t="n"/>
      <c r="BG92" s="85" t="n"/>
      <c r="BH92" s="85" t="n"/>
      <c r="BI92" s="85" t="n"/>
      <c r="BJ92" s="85" t="n"/>
      <c r="BK92" s="85" t="n"/>
      <c r="BL92" s="85" t="n"/>
      <c r="BM92" s="85" t="n"/>
      <c r="BN92" s="85" t="n"/>
      <c r="BO92" s="85" t="n"/>
      <c r="BP92" s="85" t="n"/>
      <c r="BQ92" s="85" t="n"/>
      <c r="BR92" s="85" t="n"/>
      <c r="BS92" s="85" t="n"/>
      <c r="BT92" s="85" t="n"/>
      <c r="BU92" s="85" t="n"/>
      <c r="BV92" s="85" t="n"/>
      <c r="BW92" s="85" t="n"/>
      <c r="BX92" s="85" t="n"/>
      <c r="BY92" s="85" t="n"/>
      <c r="BZ92" s="85" t="n"/>
      <c r="CA92" s="85" t="n"/>
      <c r="CB92" s="85" t="n"/>
      <c r="CC92" s="85" t="n"/>
      <c r="CD92" s="85" t="n"/>
      <c r="CE92" s="85" t="n"/>
      <c r="CF92" s="85" t="n"/>
      <c r="CG92" s="85" t="n"/>
      <c r="CH92" s="85" t="n"/>
      <c r="CI92" s="85" t="n"/>
      <c r="CJ92" s="85" t="n"/>
      <c r="CK92" s="85" t="n"/>
      <c r="CL92" s="85" t="n"/>
      <c r="CM92" s="85" t="n"/>
      <c r="CN92" s="85" t="n"/>
      <c r="CO92" s="85" t="n"/>
      <c r="CP92" s="85" t="n"/>
      <c r="CQ92" s="85" t="n"/>
      <c r="CR92" s="85" t="n"/>
      <c r="CS92" s="85" t="n"/>
      <c r="CT92" s="85" t="n"/>
      <c r="CU92" s="85" t="n"/>
      <c r="CV92" s="85" t="n"/>
      <c r="CW92" s="85" t="n"/>
      <c r="CX92" s="85" t="n"/>
      <c r="CY92" s="85" t="n"/>
      <c r="CZ92" s="85" t="n"/>
      <c r="DA92" s="85" t="n"/>
      <c r="DB92" s="85" t="n"/>
      <c r="DC92" s="85" t="n"/>
      <c r="DD92" s="85" t="n"/>
      <c r="DE92" s="85" t="n"/>
      <c r="DF92" s="85" t="n"/>
      <c r="DG92" s="85" t="n"/>
      <c r="DH92" s="85" t="n"/>
      <c r="DI92" s="85" t="n"/>
      <c r="DJ92" s="85" t="n"/>
      <c r="DK92" s="85" t="n"/>
      <c r="DL92" s="85" t="n"/>
      <c r="DM92" s="85" t="n"/>
      <c r="DN92" s="85" t="n"/>
      <c r="DO92" s="85" t="n"/>
      <c r="DP92" s="85" t="n"/>
      <c r="DQ92" s="85" t="n"/>
      <c r="DR92" s="85" t="n"/>
      <c r="DS92" s="85" t="n"/>
      <c r="DT92" s="85" t="n"/>
      <c r="DU92" s="85" t="n"/>
      <c r="DV92" s="85" t="n"/>
      <c r="DW92" s="85" t="n"/>
      <c r="DX92" s="85" t="n"/>
      <c r="DY92" s="85" t="n"/>
      <c r="DZ92" s="85" t="n"/>
      <c r="EA92" s="85" t="n"/>
      <c r="EB92" s="85" t="n"/>
      <c r="EC92" s="85" t="n"/>
      <c r="ED92" s="85" t="n"/>
      <c r="EE92" s="85" t="n"/>
      <c r="EF92" s="85" t="n"/>
      <c r="EG92" s="85" t="n"/>
      <c r="EH92" s="85" t="n"/>
      <c r="EI92" s="85" t="n"/>
      <c r="EJ92" s="85" t="n"/>
      <c r="EK92" s="85" t="n"/>
      <c r="EL92" s="85" t="n"/>
      <c r="EM92" s="85" t="n"/>
      <c r="EN92" s="85" t="n"/>
      <c r="EO92" s="85" t="n"/>
      <c r="EP92" s="85" t="n"/>
      <c r="EQ92" s="85" t="n"/>
      <c r="ER92" s="85" t="n"/>
      <c r="ES92" s="85" t="n"/>
      <c r="ET92" s="85" t="n"/>
      <c r="EU92" s="85" t="n"/>
      <c r="EV92" s="85" t="n"/>
      <c r="EW92" s="85" t="n"/>
      <c r="EX92" s="85" t="n"/>
      <c r="EY92" s="85" t="n"/>
      <c r="EZ92" s="85" t="n"/>
      <c r="FA92" s="85" t="n"/>
      <c r="FB92" s="85" t="n"/>
      <c r="FC92" s="85" t="n"/>
      <c r="FD92" s="85" t="n"/>
      <c r="FE92" s="85" t="n"/>
      <c r="FF92" s="85" t="n"/>
      <c r="FG92" s="85" t="n"/>
      <c r="FH92" s="85" t="n"/>
      <c r="FI92" s="85" t="n"/>
      <c r="FJ92" s="85" t="n"/>
      <c r="FK92" s="85" t="n"/>
      <c r="FL92" s="85" t="n"/>
      <c r="FM92" s="85" t="n"/>
      <c r="FN92" s="85" t="n"/>
      <c r="FO92" s="85" t="n"/>
      <c r="FP92" s="85" t="n"/>
      <c r="FQ92" s="85" t="n"/>
      <c r="FR92" s="85" t="n"/>
      <c r="FS92" s="85" t="n"/>
      <c r="FT92" s="85" t="n"/>
      <c r="FU92" s="85" t="n"/>
      <c r="FV92" s="85" t="n"/>
      <c r="FW92" s="85" t="n"/>
      <c r="FX92" s="85" t="n"/>
      <c r="FY92" s="85" t="n"/>
      <c r="FZ92" s="85" t="n"/>
      <c r="GA92" s="85" t="n"/>
      <c r="GB92" s="85" t="n"/>
      <c r="GC92" s="85" t="n"/>
      <c r="GD92" s="85" t="n"/>
      <c r="GE92" s="85" t="n"/>
      <c r="GF92" s="85" t="n"/>
      <c r="GG92" s="85" t="n"/>
      <c r="GH92" s="85" t="n"/>
      <c r="GI92" s="85" t="n"/>
      <c r="GJ92" s="85" t="n"/>
      <c r="GK92" s="85" t="n"/>
      <c r="GL92" s="85" t="n"/>
      <c r="GM92" s="85" t="n"/>
      <c r="GN92" s="85" t="n"/>
      <c r="GO92" s="85" t="n"/>
      <c r="GP92" s="85" t="n"/>
      <c r="GQ92" s="85" t="n"/>
      <c r="GR92" s="85" t="n"/>
      <c r="GS92" s="85" t="n"/>
      <c r="GT92" s="85" t="n"/>
      <c r="GU92" s="85" t="n"/>
      <c r="GV92" s="85" t="n"/>
      <c r="GW92" s="85" t="n"/>
      <c r="GX92" s="85" t="n"/>
      <c r="GY92" s="85" t="n"/>
      <c r="GZ92" s="85" t="n"/>
      <c r="HA92" s="85" t="n"/>
      <c r="HB92" s="85" t="n"/>
      <c r="HC92" s="85" t="n"/>
      <c r="HD92" s="85" t="n"/>
      <c r="HE92" s="85" t="n"/>
      <c r="HF92" s="85" t="n"/>
      <c r="HG92" s="85" t="n"/>
      <c r="HH92" s="85" t="n"/>
      <c r="HI92" s="85" t="n"/>
      <c r="HJ92" s="85" t="n"/>
      <c r="HK92" s="85" t="n"/>
      <c r="HL92" s="85" t="n"/>
      <c r="HM92" s="85" t="n"/>
      <c r="HN92" s="85" t="n"/>
      <c r="HO92" s="85" t="n"/>
      <c r="HP92" s="85" t="n"/>
      <c r="HQ92" s="85" t="n"/>
      <c r="HR92" s="85" t="n"/>
      <c r="HS92" s="85" t="n"/>
      <c r="HT92" s="85" t="n"/>
      <c r="HU92" s="85" t="n"/>
      <c r="HV92" s="85" t="n"/>
      <c r="HW92" s="85" t="n"/>
      <c r="HX92" s="85" t="n"/>
      <c r="HY92" s="85" t="n"/>
      <c r="HZ92" s="85" t="n"/>
      <c r="IA92" s="85" t="n"/>
      <c r="IB92" s="85" t="n"/>
      <c r="IC92" s="85" t="n"/>
      <c r="ID92" s="85" t="n"/>
      <c r="IE92" s="85" t="n"/>
      <c r="IF92" s="85" t="n"/>
      <c r="IG92" s="85" t="n"/>
      <c r="IH92" s="85" t="n"/>
      <c r="II92" s="85" t="n"/>
      <c r="IJ92" s="85" t="n"/>
      <c r="IK92" s="85" t="n"/>
      <c r="IL92" s="85" t="n"/>
      <c r="IM92" s="85" t="n"/>
      <c r="IN92" s="85" t="n"/>
      <c r="IO92" s="85" t="n"/>
      <c r="IP92" s="85" t="n"/>
      <c r="IQ92" s="85" t="n"/>
      <c r="IR92" s="85" t="n"/>
      <c r="IS92" s="85" t="n"/>
      <c r="IT92" s="85" t="n"/>
      <c r="IU92" s="85" t="n"/>
      <c r="IV92" s="85" t="n"/>
      <c r="IW92" s="85" t="n"/>
      <c r="IX92" s="85" t="n"/>
      <c r="IY92" s="85" t="n"/>
      <c r="IZ92" s="85" t="n"/>
      <c r="JA92" s="85" t="n"/>
      <c r="JB92" s="85" t="n"/>
      <c r="JC92" s="85" t="n"/>
      <c r="JD92" s="85" t="n"/>
      <c r="JE92" s="85" t="n"/>
      <c r="JF92" s="85" t="n"/>
      <c r="JG92" s="85" t="n"/>
      <c r="JH92" s="85" t="n"/>
      <c r="JI92" s="85" t="n"/>
      <c r="JJ92" s="85" t="n"/>
      <c r="JK92" s="85" t="n"/>
      <c r="JL92" s="85" t="n"/>
      <c r="JM92" s="85" t="n"/>
      <c r="JN92" s="85" t="n"/>
      <c r="JO92" s="85" t="n"/>
      <c r="JP92" s="85" t="n"/>
      <c r="JQ92" s="85" t="n"/>
      <c r="JR92" s="85" t="n"/>
      <c r="JS92" s="85" t="n"/>
      <c r="JT92" s="85" t="n"/>
      <c r="JU92" s="85" t="n"/>
      <c r="JV92" s="85" t="n"/>
      <c r="JW92" s="85" t="n"/>
      <c r="JX92" s="85" t="n"/>
      <c r="JY92" s="85" t="n"/>
      <c r="JZ92" s="85" t="n"/>
      <c r="KA92" s="85" t="n"/>
      <c r="KB92" s="85" t="n"/>
      <c r="KC92" s="85" t="n"/>
      <c r="KD92" s="85" t="n"/>
      <c r="KE92" s="85" t="n"/>
      <c r="KF92" s="85" t="n"/>
      <c r="KG92" s="85" t="n"/>
      <c r="KH92" s="85" t="n"/>
      <c r="KI92" s="85" t="n"/>
      <c r="KJ92" s="85" t="n"/>
      <c r="KK92" s="85" t="n"/>
      <c r="KL92" s="85" t="n"/>
      <c r="KM92" s="85" t="n"/>
      <c r="KN92" s="85" t="n"/>
      <c r="KO92" s="85" t="n"/>
      <c r="KP92" s="85" t="n"/>
      <c r="KQ92" s="85" t="n"/>
      <c r="KR92" s="85" t="n"/>
      <c r="KS92" s="85" t="n"/>
      <c r="KT92" s="85" t="n"/>
      <c r="KU92" s="85" t="n"/>
      <c r="KV92" s="85" t="n"/>
      <c r="KW92" s="85" t="n"/>
      <c r="KX92" s="85" t="n"/>
      <c r="KY92" s="85" t="n"/>
      <c r="KZ92" s="85" t="n"/>
      <c r="LA92" s="85" t="n"/>
      <c r="LB92" s="85" t="n"/>
      <c r="LC92" s="85" t="n"/>
      <c r="LD92" s="85" t="n"/>
      <c r="LE92" s="85" t="n"/>
      <c r="LF92" s="85" t="n"/>
      <c r="LG92" s="85" t="n"/>
      <c r="LH92" s="85" t="n"/>
      <c r="LI92" s="85" t="n"/>
      <c r="LJ92" s="85" t="n"/>
      <c r="LK92" s="85" t="n"/>
      <c r="LL92" s="85" t="n"/>
      <c r="LM92" s="85" t="n"/>
      <c r="LN92" s="85" t="n"/>
      <c r="LO92" s="85" t="n"/>
      <c r="LP92" s="85" t="n"/>
      <c r="LQ92" s="85" t="n"/>
      <c r="LR92" s="85" t="n"/>
      <c r="LS92" s="85" t="n"/>
    </row>
    <row r="93" customFormat="1" s="79">
      <c r="A93" s="618" t="n"/>
      <c r="B93" s="102" t="inlineStr">
        <is>
          <t>Freehold land  Impairment 2022 Carrying amount at 31 December 2022</t>
        </is>
      </c>
      <c r="C93" s="939" t="n"/>
      <c r="D93" s="939" t="n"/>
      <c r="E93" s="939" t="n"/>
      <c r="F93" s="939" t="n"/>
      <c r="G93" s="939" t="n">
        <v>0</v>
      </c>
      <c r="H93" s="939" t="n">
        <v>68319328</v>
      </c>
      <c r="I93" s="928" t="n"/>
      <c r="N93" s="105">
        <f>B93</f>
        <v/>
      </c>
      <c r="O93" s="106" t="inlineStr"/>
      <c r="P93" s="106" t="inlineStr"/>
      <c r="Q93" s="106" t="inlineStr"/>
      <c r="R93" s="106" t="inlineStr"/>
      <c r="S93" s="106">
        <f>G93*BS!$B$9</f>
        <v/>
      </c>
      <c r="T93" s="106">
        <f>H93*BS!$B$9</f>
        <v/>
      </c>
      <c r="U93" s="929">
        <f>I86</f>
        <v/>
      </c>
      <c r="V93" s="927" t="n"/>
      <c r="W93" s="927" t="n"/>
    </row>
    <row r="94" customFormat="1" s="79">
      <c r="A94" s="618" t="n"/>
      <c r="B94" s="102" t="inlineStr">
        <is>
          <t>Buildings  Impairment 2022 Carrying amount at 31 December 2022</t>
        </is>
      </c>
      <c r="C94" s="939" t="n"/>
      <c r="D94" s="939" t="n"/>
      <c r="E94" s="939" t="n"/>
      <c r="F94" s="939" t="n"/>
      <c r="G94" s="939" t="n">
        <v>0</v>
      </c>
      <c r="H94" s="939" t="n">
        <v>44159572</v>
      </c>
      <c r="I94" s="928" t="n"/>
      <c r="N94" s="105">
        <f>B94</f>
        <v/>
      </c>
      <c r="O94" s="106" t="inlineStr"/>
      <c r="P94" s="106" t="inlineStr"/>
      <c r="Q94" s="106" t="inlineStr"/>
      <c r="R94" s="106" t="inlineStr"/>
      <c r="S94" s="106">
        <f>G94*BS!$B$9</f>
        <v/>
      </c>
      <c r="T94" s="106">
        <f>H94*BS!$B$9</f>
        <v/>
      </c>
      <c r="U94" s="929">
        <f>I87</f>
        <v/>
      </c>
      <c r="V94" s="927" t="n"/>
      <c r="W94" s="927" t="n"/>
    </row>
    <row r="95" customFormat="1" s="79">
      <c r="A95" s="618" t="n"/>
      <c r="B95" s="102" t="inlineStr">
        <is>
          <t>Leasehold improvements  Impairment 2022 Carrying amount at 31 December 2022</t>
        </is>
      </c>
      <c r="C95" s="939" t="n"/>
      <c r="D95" s="939" t="n"/>
      <c r="E95" s="939" t="n"/>
      <c r="F95" s="939" t="n"/>
      <c r="G95" s="939" t="n">
        <v>0</v>
      </c>
      <c r="H95" s="939" t="n">
        <v>35724</v>
      </c>
      <c r="I95" s="928" t="n"/>
      <c r="N95" s="105">
        <f>B95</f>
        <v/>
      </c>
      <c r="O95" s="106" t="inlineStr"/>
      <c r="P95" s="106" t="inlineStr"/>
      <c r="Q95" s="106" t="inlineStr"/>
      <c r="R95" s="106" t="inlineStr"/>
      <c r="S95" s="106">
        <f>G95*BS!$B$9</f>
        <v/>
      </c>
      <c r="T95" s="106">
        <f>H95*BS!$B$9</f>
        <v/>
      </c>
      <c r="U95" s="929">
        <f>I88</f>
        <v/>
      </c>
      <c r="V95" s="927" t="n"/>
      <c r="W95" s="927" t="n"/>
    </row>
    <row r="96" customFormat="1" s="79">
      <c r="A96" s="618" t="n"/>
      <c r="B96" s="102" t="inlineStr">
        <is>
          <t>Plant: and machinery  Impairment 2022 Carrying amount at 31 December 2022</t>
        </is>
      </c>
      <c r="C96" s="103" t="n"/>
      <c r="D96" s="103" t="n"/>
      <c r="E96" s="103" t="n"/>
      <c r="F96" s="103" t="n"/>
      <c r="G96" s="103" t="n">
        <v>0</v>
      </c>
      <c r="H96" s="103" t="n">
        <v>20077664</v>
      </c>
      <c r="I96" s="928" t="n"/>
      <c r="N96" s="105">
        <f>B96</f>
        <v/>
      </c>
      <c r="O96" s="106" t="inlineStr"/>
      <c r="P96" s="106" t="inlineStr"/>
      <c r="Q96" s="106" t="inlineStr"/>
      <c r="R96" s="106" t="inlineStr"/>
      <c r="S96" s="106">
        <f>G96*BS!$B$9</f>
        <v/>
      </c>
      <c r="T96" s="106">
        <f>H96*BS!$B$9</f>
        <v/>
      </c>
      <c r="U96" s="929">
        <f>I89</f>
        <v/>
      </c>
      <c r="V96" s="927" t="n"/>
      <c r="W96" s="927" t="n"/>
    </row>
    <row r="97" customFormat="1" s="79">
      <c r="A97" s="618" t="n"/>
      <c r="B97" s="102" t="inlineStr">
        <is>
          <t>Motor vehicles  Impairment 2022 Carrying amount at 31 December 2022</t>
        </is>
      </c>
      <c r="C97" s="939" t="n"/>
      <c r="D97" s="939" t="n"/>
      <c r="E97" s="939" t="n"/>
      <c r="F97" s="939" t="n"/>
      <c r="G97" s="939" t="n">
        <v>0</v>
      </c>
      <c r="H97" s="939" t="n">
        <v>2198</v>
      </c>
      <c r="I97" s="945" t="n"/>
      <c r="N97" s="105">
        <f>B97</f>
        <v/>
      </c>
      <c r="O97" s="106" t="inlineStr"/>
      <c r="P97" s="106" t="inlineStr"/>
      <c r="Q97" s="106" t="inlineStr"/>
      <c r="R97" s="106" t="inlineStr"/>
      <c r="S97" s="106">
        <f>G97*BS!$B$9</f>
        <v/>
      </c>
      <c r="T97" s="106">
        <f>H97*BS!$B$9</f>
        <v/>
      </c>
      <c r="U97" s="946">
        <f>I90</f>
        <v/>
      </c>
      <c r="V97" s="927" t="n"/>
      <c r="W97" s="927" t="n"/>
    </row>
    <row r="98" customFormat="1" s="79">
      <c r="A98" s="618" t="n"/>
      <c r="B98" s="102" t="inlineStr">
        <is>
          <t>Capital projects. In Progress  Impairment 2022 Carrying amount at 31 December 2022</t>
        </is>
      </c>
      <c r="C98" s="939" t="n"/>
      <c r="D98" s="939" t="n"/>
      <c r="E98" s="939" t="n"/>
      <c r="F98" s="939" t="n"/>
      <c r="G98" s="939" t="n">
        <v>0</v>
      </c>
      <c r="H98" s="939" t="n">
        <v>1307470</v>
      </c>
      <c r="I98" s="947" t="n"/>
      <c r="K98" s="948" t="n"/>
      <c r="N98" s="105">
        <f>B98</f>
        <v/>
      </c>
      <c r="O98" s="106" t="inlineStr"/>
      <c r="P98" s="106" t="inlineStr"/>
      <c r="Q98" s="106" t="inlineStr"/>
      <c r="R98" s="106" t="inlineStr"/>
      <c r="S98" s="106">
        <f>G98*BS!$B$9</f>
        <v/>
      </c>
      <c r="T98" s="106">
        <f>H98*BS!$B$9</f>
        <v/>
      </c>
      <c r="U98" s="946">
        <f>I91</f>
        <v/>
      </c>
      <c r="V98" s="941" t="n"/>
      <c r="W98" s="941" t="n"/>
    </row>
    <row r="99" customFormat="1" s="117">
      <c r="A99" s="618" t="n"/>
      <c r="B99" s="102" t="n"/>
      <c r="C99" s="939" t="n"/>
      <c r="D99" s="939" t="n"/>
      <c r="E99" s="939" t="n"/>
      <c r="F99" s="939" t="n"/>
      <c r="G99" s="939" t="n"/>
      <c r="H99" s="939" t="n"/>
      <c r="I99" s="947" t="n"/>
      <c r="K99" s="948" t="n"/>
      <c r="N99" s="105" t="inlineStr"/>
      <c r="O99" s="106" t="inlineStr"/>
      <c r="P99" s="106" t="inlineStr"/>
      <c r="Q99" s="106" t="inlineStr"/>
      <c r="R99" s="106" t="inlineStr"/>
      <c r="S99" s="106" t="inlineStr"/>
      <c r="T99" s="106" t="inlineStr"/>
      <c r="U99" s="946">
        <f>I92</f>
        <v/>
      </c>
      <c r="V99" s="941" t="n"/>
      <c r="W99" s="941" t="n"/>
    </row>
    <row r="100" customFormat="1" s="79">
      <c r="A100" s="618" t="n"/>
      <c r="B100" s="102" t="n"/>
      <c r="C100" s="939" t="n"/>
      <c r="D100" s="939" t="n"/>
      <c r="E100" s="939" t="n"/>
      <c r="F100" s="939" t="n"/>
      <c r="G100" s="939" t="n"/>
      <c r="H100" s="939" t="n"/>
      <c r="I100" s="947" t="n"/>
      <c r="K100" s="948" t="n"/>
      <c r="N100" s="105" t="inlineStr"/>
      <c r="O100" s="106" t="inlineStr"/>
      <c r="P100" s="106" t="inlineStr"/>
      <c r="Q100" s="106" t="inlineStr"/>
      <c r="R100" s="106" t="inlineStr"/>
      <c r="S100" s="106" t="inlineStr"/>
      <c r="T100" s="106" t="inlineStr"/>
      <c r="U100" s="946">
        <f>I93</f>
        <v/>
      </c>
      <c r="V100" s="941" t="n"/>
      <c r="W100" s="941" t="n"/>
    </row>
    <row r="101" customFormat="1" s="79">
      <c r="A101" s="618" t="n"/>
      <c r="B101" s="102" t="n"/>
      <c r="C101" s="939"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I94</f>
        <v/>
      </c>
      <c r="V101" s="941" t="n"/>
      <c r="W101" s="941" t="n"/>
    </row>
    <row r="102" customFormat="1" s="79">
      <c r="A102" s="618" t="n"/>
      <c r="B102" s="102" t="n"/>
      <c r="C102" s="939"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I95</f>
        <v/>
      </c>
      <c r="V102" s="941" t="n"/>
      <c r="W102" s="941" t="n"/>
    </row>
    <row r="103" customFormat="1" s="79">
      <c r="A103" s="618" t="n"/>
      <c r="B103" s="102" t="n"/>
      <c r="C103" s="939" t="n"/>
      <c r="D103" s="939" t="n"/>
      <c r="E103" s="939" t="n"/>
      <c r="F103" s="939" t="n"/>
      <c r="G103" s="939" t="n"/>
      <c r="H103" s="939" t="n"/>
      <c r="I103" s="947" t="n"/>
      <c r="K103" s="948" t="n"/>
      <c r="N103" s="105" t="inlineStr"/>
      <c r="O103" s="106" t="inlineStr"/>
      <c r="P103" s="106" t="inlineStr"/>
      <c r="Q103" s="106" t="inlineStr"/>
      <c r="R103" s="106" t="inlineStr"/>
      <c r="S103" s="106" t="inlineStr"/>
      <c r="T103" s="106" t="inlineStr"/>
      <c r="U103" s="946">
        <f>I96</f>
        <v/>
      </c>
      <c r="V103" s="941" t="n"/>
      <c r="W103" s="941" t="n"/>
    </row>
    <row r="104" customFormat="1" s="79">
      <c r="A104" s="618" t="inlineStr">
        <is>
          <t>K13</t>
        </is>
      </c>
      <c r="B104" s="96" t="inlineStr">
        <is>
          <t xml:space="preserve">Total </t>
        </is>
      </c>
      <c r="C104" s="944">
        <f>SUM(INDIRECT(ADDRESS(MATCH("K12",$A:$A,0)+1,COLUMN(C$12),4)&amp;":"&amp;ADDRESS(MATCH("K13",$A:$A,0)-1,COLUMN(C$12),4)))</f>
        <v/>
      </c>
      <c r="D104" s="944">
        <f>SUM(INDIRECT(ADDRESS(MATCH("K12",$A:$A,0)+1,COLUMN(D$12),4)&amp;":"&amp;ADDRESS(MATCH("K13",$A:$A,0)-1,COLUMN(D$12),4)))</f>
        <v/>
      </c>
      <c r="E104" s="944">
        <f>SUM(INDIRECT(ADDRESS(MATCH("K12",$A:$A,0)+1,COLUMN(E$12),4)&amp;":"&amp;ADDRESS(MATCH("K13",$A:$A,0)-1,COLUMN(E$12),4)))</f>
        <v/>
      </c>
      <c r="F104" s="944">
        <f>SUM(INDIRECT(ADDRESS(MATCH("K12",$A:$A,0)+1,COLUMN(F$12),4)&amp;":"&amp;ADDRESS(MATCH("K13",$A:$A,0)-1,COLUMN(F$12),4)))</f>
        <v/>
      </c>
      <c r="G104" s="944">
        <f>SUM(INDIRECT(ADDRESS(MATCH("K12",$A:$A,0)+1,COLUMN(G$12),4)&amp;":"&amp;ADDRESS(MATCH("K13",$A:$A,0)-1,COLUMN(G$12),4)))</f>
        <v/>
      </c>
      <c r="H104" s="944">
        <f>SUM(INDIRECT(ADDRESS(MATCH("K12",$A:$A,0)+1,COLUMN(H$12),4)&amp;":"&amp;ADDRESS(MATCH("K13",$A:$A,0)-1,COLUMN(H$12),4)))</f>
        <v/>
      </c>
      <c r="I104" s="947" t="n"/>
      <c r="K104" s="948" t="n"/>
      <c r="N104" s="114">
        <f>B104</f>
        <v/>
      </c>
      <c r="O104" s="115">
        <f>C104*BS!$B$9</f>
        <v/>
      </c>
      <c r="P104" s="115">
        <f>D104*BS!$B$9</f>
        <v/>
      </c>
      <c r="Q104" s="115">
        <f>E104*BS!$B$9</f>
        <v/>
      </c>
      <c r="R104" s="115">
        <f>F104*BS!$B$9</f>
        <v/>
      </c>
      <c r="S104" s="115">
        <f>G104*BS!$B$9</f>
        <v/>
      </c>
      <c r="T104" s="115">
        <f>H104*BS!$B$9</f>
        <v/>
      </c>
      <c r="U104" s="115">
        <f>I97*BS!$B$9</f>
        <v/>
      </c>
      <c r="V104" s="941" t="n"/>
      <c r="W104" s="941" t="n"/>
    </row>
    <row r="105" customFormat="1" s="79">
      <c r="A105" s="618" t="n"/>
      <c r="B105" s="102" t="n"/>
      <c r="C105" s="939" t="n"/>
      <c r="D105" s="939" t="n"/>
      <c r="E105" s="939" t="n"/>
      <c r="F105" s="939" t="n"/>
      <c r="G105" s="939" t="n"/>
      <c r="H105" s="939" t="n"/>
      <c r="I105" s="947" t="n"/>
      <c r="K105" s="948" t="n"/>
      <c r="N105" s="105" t="inlineStr"/>
      <c r="O105" s="106" t="inlineStr"/>
      <c r="P105" s="106" t="inlineStr"/>
      <c r="Q105" s="106" t="inlineStr"/>
      <c r="R105" s="106" t="inlineStr"/>
      <c r="S105" s="106" t="inlineStr"/>
      <c r="T105" s="106" t="inlineStr"/>
      <c r="U105" s="107" t="n"/>
      <c r="V105" s="941" t="n"/>
      <c r="W105" s="941" t="n"/>
    </row>
    <row r="106" customFormat="1" s="79">
      <c r="A106" s="618" t="inlineStr">
        <is>
          <t>K14</t>
        </is>
      </c>
      <c r="B106" s="96" t="inlineStr">
        <is>
          <t xml:space="preserve">Adjustment: Depreciation </t>
        </is>
      </c>
      <c r="C106" s="949" t="n"/>
      <c r="D106" s="949" t="n"/>
      <c r="E106" s="949" t="n"/>
      <c r="F106" s="949" t="n"/>
      <c r="G106" s="949" t="n"/>
      <c r="H106" s="949" t="n"/>
      <c r="I106" s="947" t="n"/>
      <c r="J106" s="85" t="n"/>
      <c r="K106" s="950" t="n"/>
      <c r="L106" s="85" t="n"/>
      <c r="M106" s="85" t="n"/>
      <c r="N106" s="114">
        <f>B106</f>
        <v/>
      </c>
      <c r="O106" s="115" t="inlineStr"/>
      <c r="P106" s="115" t="inlineStr"/>
      <c r="Q106" s="115" t="inlineStr"/>
      <c r="R106" s="115" t="inlineStr"/>
      <c r="S106" s="115" t="inlineStr"/>
      <c r="T106" s="115" t="inlineStr"/>
      <c r="U106" s="951">
        <f>I99</f>
        <v/>
      </c>
      <c r="V106" s="941" t="n"/>
      <c r="W106" s="941" t="n"/>
      <c r="X106" s="85" t="n"/>
      <c r="Y106" s="85" t="n"/>
      <c r="Z106" s="85" t="n"/>
      <c r="AA106" s="85" t="n"/>
      <c r="AB106" s="85" t="n"/>
      <c r="AC106" s="85" t="n"/>
      <c r="AD106" s="85" t="n"/>
      <c r="AE106" s="85" t="n"/>
      <c r="AF106" s="85" t="n"/>
      <c r="AG106" s="85" t="n"/>
      <c r="AH106" s="85" t="n"/>
      <c r="AI106" s="85" t="n"/>
      <c r="AJ106" s="85" t="n"/>
      <c r="AK106" s="85" t="n"/>
      <c r="AL106" s="85" t="n"/>
      <c r="AM106" s="85" t="n"/>
      <c r="AN106" s="85" t="n"/>
      <c r="AO106" s="85" t="n"/>
      <c r="AP106" s="85" t="n"/>
      <c r="AQ106" s="85" t="n"/>
      <c r="AR106" s="85" t="n"/>
      <c r="AS106" s="85" t="n"/>
      <c r="AT106" s="85" t="n"/>
      <c r="AU106" s="85" t="n"/>
      <c r="AV106" s="85" t="n"/>
      <c r="AW106" s="85" t="n"/>
      <c r="AX106" s="85" t="n"/>
      <c r="AY106" s="85" t="n"/>
      <c r="AZ106" s="85" t="n"/>
      <c r="BA106" s="85" t="n"/>
      <c r="BB106" s="85" t="n"/>
      <c r="BC106" s="85" t="n"/>
      <c r="BD106" s="85" t="n"/>
      <c r="BE106" s="85" t="n"/>
      <c r="BF106" s="85" t="n"/>
      <c r="BG106" s="85" t="n"/>
      <c r="BH106" s="85" t="n"/>
      <c r="BI106" s="85" t="n"/>
      <c r="BJ106" s="85" t="n"/>
      <c r="BK106" s="85" t="n"/>
      <c r="BL106" s="85" t="n"/>
      <c r="BM106" s="85" t="n"/>
      <c r="BN106" s="85" t="n"/>
      <c r="BO106" s="85" t="n"/>
      <c r="BP106" s="85" t="n"/>
      <c r="BQ106" s="85" t="n"/>
      <c r="BR106" s="85" t="n"/>
      <c r="BS106" s="85" t="n"/>
      <c r="BT106" s="85" t="n"/>
      <c r="BU106" s="85" t="n"/>
      <c r="BV106" s="85" t="n"/>
      <c r="BW106" s="85" t="n"/>
      <c r="BX106" s="85" t="n"/>
      <c r="BY106" s="85" t="n"/>
      <c r="BZ106" s="85" t="n"/>
      <c r="CA106" s="85" t="n"/>
      <c r="CB106" s="85" t="n"/>
      <c r="CC106" s="85" t="n"/>
      <c r="CD106" s="85" t="n"/>
      <c r="CE106" s="85" t="n"/>
      <c r="CF106" s="85" t="n"/>
      <c r="CG106" s="85" t="n"/>
      <c r="CH106" s="85" t="n"/>
      <c r="CI106" s="85" t="n"/>
      <c r="CJ106" s="85" t="n"/>
      <c r="CK106" s="85" t="n"/>
      <c r="CL106" s="85" t="n"/>
      <c r="CM106" s="85" t="n"/>
      <c r="CN106" s="85" t="n"/>
      <c r="CO106" s="85" t="n"/>
      <c r="CP106" s="85" t="n"/>
      <c r="CQ106" s="85" t="n"/>
      <c r="CR106" s="85" t="n"/>
      <c r="CS106" s="85" t="n"/>
      <c r="CT106" s="85" t="n"/>
      <c r="CU106" s="85" t="n"/>
      <c r="CV106" s="85" t="n"/>
      <c r="CW106" s="85" t="n"/>
      <c r="CX106" s="85" t="n"/>
      <c r="CY106" s="85" t="n"/>
      <c r="CZ106" s="85" t="n"/>
      <c r="DA106" s="85" t="n"/>
      <c r="DB106" s="85" t="n"/>
      <c r="DC106" s="85" t="n"/>
      <c r="DD106" s="85" t="n"/>
      <c r="DE106" s="85" t="n"/>
      <c r="DF106" s="85" t="n"/>
      <c r="DG106" s="85" t="n"/>
      <c r="DH106" s="85" t="n"/>
      <c r="DI106" s="85" t="n"/>
      <c r="DJ106" s="85" t="n"/>
      <c r="DK106" s="85" t="n"/>
      <c r="DL106" s="85" t="n"/>
      <c r="DM106" s="85" t="n"/>
      <c r="DN106" s="85" t="n"/>
      <c r="DO106" s="85" t="n"/>
      <c r="DP106" s="85" t="n"/>
      <c r="DQ106" s="85" t="n"/>
      <c r="DR106" s="85" t="n"/>
      <c r="DS106" s="85" t="n"/>
      <c r="DT106" s="85" t="n"/>
      <c r="DU106" s="85" t="n"/>
      <c r="DV106" s="85" t="n"/>
      <c r="DW106" s="85" t="n"/>
      <c r="DX106" s="85" t="n"/>
      <c r="DY106" s="85" t="n"/>
      <c r="DZ106" s="85" t="n"/>
      <c r="EA106" s="85" t="n"/>
      <c r="EB106" s="85" t="n"/>
      <c r="EC106" s="85" t="n"/>
      <c r="ED106" s="85" t="n"/>
      <c r="EE106" s="85" t="n"/>
      <c r="EF106" s="85" t="n"/>
      <c r="EG106" s="85" t="n"/>
      <c r="EH106" s="85" t="n"/>
      <c r="EI106" s="85" t="n"/>
      <c r="EJ106" s="85" t="n"/>
      <c r="EK106" s="85" t="n"/>
      <c r="EL106" s="85" t="n"/>
      <c r="EM106" s="85" t="n"/>
      <c r="EN106" s="85" t="n"/>
      <c r="EO106" s="85" t="n"/>
      <c r="EP106" s="85" t="n"/>
      <c r="EQ106" s="85" t="n"/>
      <c r="ER106" s="85" t="n"/>
      <c r="ES106" s="85" t="n"/>
      <c r="ET106" s="85" t="n"/>
      <c r="EU106" s="85" t="n"/>
      <c r="EV106" s="85" t="n"/>
      <c r="EW106" s="85" t="n"/>
      <c r="EX106" s="85" t="n"/>
      <c r="EY106" s="85" t="n"/>
      <c r="EZ106" s="85" t="n"/>
      <c r="FA106" s="85" t="n"/>
      <c r="FB106" s="85" t="n"/>
      <c r="FC106" s="85" t="n"/>
      <c r="FD106" s="85" t="n"/>
      <c r="FE106" s="85" t="n"/>
      <c r="FF106" s="85" t="n"/>
      <c r="FG106" s="85" t="n"/>
      <c r="FH106" s="85" t="n"/>
      <c r="FI106" s="85" t="n"/>
      <c r="FJ106" s="85" t="n"/>
      <c r="FK106" s="85" t="n"/>
      <c r="FL106" s="85" t="n"/>
      <c r="FM106" s="85" t="n"/>
      <c r="FN106" s="85" t="n"/>
      <c r="FO106" s="85" t="n"/>
      <c r="FP106" s="85" t="n"/>
      <c r="FQ106" s="85" t="n"/>
      <c r="FR106" s="85" t="n"/>
      <c r="FS106" s="85" t="n"/>
      <c r="FT106" s="85" t="n"/>
      <c r="FU106" s="85" t="n"/>
      <c r="FV106" s="85" t="n"/>
      <c r="FW106" s="85" t="n"/>
      <c r="FX106" s="85" t="n"/>
      <c r="FY106" s="85" t="n"/>
      <c r="FZ106" s="85" t="n"/>
      <c r="GA106" s="85" t="n"/>
      <c r="GB106" s="85" t="n"/>
      <c r="GC106" s="85" t="n"/>
      <c r="GD106" s="85" t="n"/>
      <c r="GE106" s="85" t="n"/>
      <c r="GF106" s="85" t="n"/>
      <c r="GG106" s="85" t="n"/>
      <c r="GH106" s="85" t="n"/>
      <c r="GI106" s="85" t="n"/>
      <c r="GJ106" s="85" t="n"/>
      <c r="GK106" s="85" t="n"/>
      <c r="GL106" s="85" t="n"/>
      <c r="GM106" s="85" t="n"/>
      <c r="GN106" s="85" t="n"/>
      <c r="GO106" s="85" t="n"/>
      <c r="GP106" s="85" t="n"/>
      <c r="GQ106" s="85" t="n"/>
      <c r="GR106" s="85" t="n"/>
      <c r="GS106" s="85" t="n"/>
      <c r="GT106" s="85" t="n"/>
      <c r="GU106" s="85" t="n"/>
      <c r="GV106" s="85" t="n"/>
      <c r="GW106" s="85" t="n"/>
      <c r="GX106" s="85" t="n"/>
      <c r="GY106" s="85" t="n"/>
      <c r="GZ106" s="85" t="n"/>
      <c r="HA106" s="85" t="n"/>
      <c r="HB106" s="85" t="n"/>
      <c r="HC106" s="85" t="n"/>
      <c r="HD106" s="85" t="n"/>
      <c r="HE106" s="85" t="n"/>
      <c r="HF106" s="85" t="n"/>
      <c r="HG106" s="85" t="n"/>
      <c r="HH106" s="85" t="n"/>
      <c r="HI106" s="85" t="n"/>
      <c r="HJ106" s="85" t="n"/>
      <c r="HK106" s="85" t="n"/>
      <c r="HL106" s="85" t="n"/>
      <c r="HM106" s="85" t="n"/>
      <c r="HN106" s="85" t="n"/>
      <c r="HO106" s="85" t="n"/>
      <c r="HP106" s="85" t="n"/>
      <c r="HQ106" s="85" t="n"/>
      <c r="HR106" s="85" t="n"/>
      <c r="HS106" s="85" t="n"/>
      <c r="HT106" s="85" t="n"/>
      <c r="HU106" s="85" t="n"/>
      <c r="HV106" s="85" t="n"/>
      <c r="HW106" s="85" t="n"/>
      <c r="HX106" s="85" t="n"/>
      <c r="HY106" s="85" t="n"/>
      <c r="HZ106" s="85" t="n"/>
      <c r="IA106" s="85" t="n"/>
      <c r="IB106" s="85" t="n"/>
      <c r="IC106" s="85" t="n"/>
      <c r="ID106" s="85" t="n"/>
      <c r="IE106" s="85" t="n"/>
      <c r="IF106" s="85" t="n"/>
      <c r="IG106" s="85" t="n"/>
      <c r="IH106" s="85" t="n"/>
      <c r="II106" s="85" t="n"/>
      <c r="IJ106" s="85" t="n"/>
      <c r="IK106" s="85" t="n"/>
      <c r="IL106" s="85" t="n"/>
      <c r="IM106" s="85" t="n"/>
      <c r="IN106" s="85" t="n"/>
      <c r="IO106" s="85" t="n"/>
      <c r="IP106" s="85" t="n"/>
      <c r="IQ106" s="85" t="n"/>
      <c r="IR106" s="85" t="n"/>
      <c r="IS106" s="85" t="n"/>
      <c r="IT106" s="85" t="n"/>
      <c r="IU106" s="85" t="n"/>
      <c r="IV106" s="85" t="n"/>
      <c r="IW106" s="85" t="n"/>
      <c r="IX106" s="85" t="n"/>
      <c r="IY106" s="85" t="n"/>
      <c r="IZ106" s="85" t="n"/>
      <c r="JA106" s="85" t="n"/>
      <c r="JB106" s="85" t="n"/>
      <c r="JC106" s="85" t="n"/>
      <c r="JD106" s="85" t="n"/>
      <c r="JE106" s="85" t="n"/>
      <c r="JF106" s="85" t="n"/>
      <c r="JG106" s="85" t="n"/>
      <c r="JH106" s="85" t="n"/>
      <c r="JI106" s="85" t="n"/>
      <c r="JJ106" s="85" t="n"/>
      <c r="JK106" s="85" t="n"/>
      <c r="JL106" s="85" t="n"/>
      <c r="JM106" s="85" t="n"/>
      <c r="JN106" s="85" t="n"/>
      <c r="JO106" s="85" t="n"/>
      <c r="JP106" s="85" t="n"/>
      <c r="JQ106" s="85" t="n"/>
      <c r="JR106" s="85" t="n"/>
      <c r="JS106" s="85" t="n"/>
      <c r="JT106" s="85" t="n"/>
      <c r="JU106" s="85" t="n"/>
      <c r="JV106" s="85" t="n"/>
      <c r="JW106" s="85" t="n"/>
      <c r="JX106" s="85" t="n"/>
      <c r="JY106" s="85" t="n"/>
      <c r="JZ106" s="85" t="n"/>
      <c r="KA106" s="85" t="n"/>
      <c r="KB106" s="85" t="n"/>
      <c r="KC106" s="85" t="n"/>
      <c r="KD106" s="85" t="n"/>
      <c r="KE106" s="85" t="n"/>
      <c r="KF106" s="85" t="n"/>
      <c r="KG106" s="85" t="n"/>
      <c r="KH106" s="85" t="n"/>
      <c r="KI106" s="85" t="n"/>
      <c r="KJ106" s="85" t="n"/>
      <c r="KK106" s="85" t="n"/>
      <c r="KL106" s="85" t="n"/>
      <c r="KM106" s="85" t="n"/>
      <c r="KN106" s="85" t="n"/>
      <c r="KO106" s="85" t="n"/>
      <c r="KP106" s="85" t="n"/>
      <c r="KQ106" s="85" t="n"/>
      <c r="KR106" s="85" t="n"/>
      <c r="KS106" s="85" t="n"/>
      <c r="KT106" s="85" t="n"/>
      <c r="KU106" s="85" t="n"/>
      <c r="KV106" s="85" t="n"/>
      <c r="KW106" s="85" t="n"/>
      <c r="KX106" s="85" t="n"/>
      <c r="KY106" s="85" t="n"/>
      <c r="KZ106" s="85" t="n"/>
      <c r="LA106" s="85" t="n"/>
      <c r="LB106" s="85" t="n"/>
      <c r="LC106" s="85" t="n"/>
      <c r="LD106" s="85" t="n"/>
      <c r="LE106" s="85" t="n"/>
      <c r="LF106" s="85" t="n"/>
      <c r="LG106" s="85" t="n"/>
      <c r="LH106" s="85" t="n"/>
      <c r="LI106" s="85" t="n"/>
      <c r="LJ106" s="85" t="n"/>
      <c r="LK106" s="85" t="n"/>
      <c r="LL106" s="85" t="n"/>
      <c r="LM106" s="85" t="n"/>
      <c r="LN106" s="85" t="n"/>
      <c r="LO106" s="85" t="n"/>
      <c r="LP106" s="85" t="n"/>
      <c r="LQ106" s="85" t="n"/>
      <c r="LR106" s="85" t="n"/>
      <c r="LS106" s="85" t="n"/>
    </row>
    <row r="107" customFormat="1" s="79">
      <c r="A107" s="618" t="n"/>
      <c r="B107" s="102" t="inlineStr">
        <is>
          <t>Freehold land  Impairment 2022 Carrying amount at 31 December 2022</t>
        </is>
      </c>
      <c r="C107" s="952" t="n"/>
      <c r="D107" s="952" t="n"/>
      <c r="E107" s="952" t="n"/>
      <c r="F107" s="952" t="n"/>
      <c r="G107" s="952" t="n">
        <v>0</v>
      </c>
      <c r="H107" s="952" t="n">
        <v>68319328</v>
      </c>
      <c r="I107" s="947" t="n"/>
      <c r="K107" s="948" t="n"/>
      <c r="N107" s="105">
        <f>B107</f>
        <v/>
      </c>
      <c r="O107" s="106" t="inlineStr"/>
      <c r="P107" s="106" t="inlineStr"/>
      <c r="Q107" s="106" t="inlineStr"/>
      <c r="R107" s="106" t="inlineStr"/>
      <c r="S107" s="106">
        <f>G107*BS!$B$9</f>
        <v/>
      </c>
      <c r="T107" s="106">
        <f>H107*BS!$B$9</f>
        <v/>
      </c>
      <c r="U107" s="946">
        <f>I100</f>
        <v/>
      </c>
      <c r="V107" s="941" t="n"/>
      <c r="W107" s="941" t="n"/>
    </row>
    <row r="108" customFormat="1" s="79">
      <c r="A108" s="618" t="n"/>
      <c r="B108" s="102" t="inlineStr">
        <is>
          <t>Buildings  Impairment 2022 Carrying amount at 31 December 2022</t>
        </is>
      </c>
      <c r="C108" s="952" t="n"/>
      <c r="D108" s="939" t="n"/>
      <c r="E108" s="939" t="n"/>
      <c r="F108" s="939" t="n"/>
      <c r="G108" s="939" t="n">
        <v>0</v>
      </c>
      <c r="H108" s="939" t="n">
        <v>44159572</v>
      </c>
      <c r="I108" s="947" t="n"/>
      <c r="K108" s="948" t="n"/>
      <c r="N108" s="105">
        <f>B108</f>
        <v/>
      </c>
      <c r="O108" s="106" t="inlineStr"/>
      <c r="P108" s="106" t="inlineStr"/>
      <c r="Q108" s="106" t="inlineStr"/>
      <c r="R108" s="106" t="inlineStr"/>
      <c r="S108" s="106">
        <f>G108*BS!$B$9</f>
        <v/>
      </c>
      <c r="T108" s="106">
        <f>H108*BS!$B$9</f>
        <v/>
      </c>
      <c r="U108" s="946">
        <f>I101</f>
        <v/>
      </c>
      <c r="V108" s="941" t="n"/>
      <c r="W108" s="941" t="n"/>
    </row>
    <row r="109" customFormat="1" s="79">
      <c r="A109" s="618" t="n"/>
      <c r="B109" s="102" t="n"/>
      <c r="C109" s="952" t="n"/>
      <c r="D109" s="939" t="n"/>
      <c r="E109" s="939" t="n"/>
      <c r="F109" s="939" t="n"/>
      <c r="G109" s="939" t="n"/>
      <c r="H109" s="939" t="n"/>
      <c r="I109" s="947" t="n"/>
      <c r="K109" s="948" t="n"/>
      <c r="N109" s="105" t="inlineStr"/>
      <c r="O109" s="106" t="inlineStr"/>
      <c r="P109" s="106" t="inlineStr"/>
      <c r="Q109" s="106" t="inlineStr"/>
      <c r="R109" s="106" t="inlineStr"/>
      <c r="S109" s="106" t="inlineStr"/>
      <c r="T109" s="106" t="inlineStr"/>
      <c r="U109" s="946">
        <f>I102</f>
        <v/>
      </c>
      <c r="V109" s="941" t="n"/>
      <c r="W109" s="941" t="n"/>
    </row>
    <row r="110" customFormat="1" s="79">
      <c r="A110" s="618" t="n"/>
      <c r="B110" s="102" t="n"/>
      <c r="C110" s="103" t="n"/>
      <c r="D110" s="103" t="n"/>
      <c r="E110" s="103" t="n"/>
      <c r="F110" s="103" t="n"/>
      <c r="G110" s="103" t="n"/>
      <c r="H110" s="103" t="n"/>
      <c r="I110" s="947" t="n"/>
      <c r="K110" s="948" t="n"/>
      <c r="N110" s="105" t="inlineStr"/>
      <c r="O110" s="106" t="inlineStr"/>
      <c r="P110" s="106" t="inlineStr"/>
      <c r="Q110" s="106" t="inlineStr"/>
      <c r="R110" s="106" t="inlineStr"/>
      <c r="S110" s="106" t="inlineStr"/>
      <c r="T110" s="106" t="inlineStr"/>
      <c r="U110" s="946">
        <f>I103</f>
        <v/>
      </c>
      <c r="V110" s="941" t="n"/>
      <c r="W110" s="941" t="n"/>
    </row>
    <row r="111" customFormat="1" s="79">
      <c r="A111" s="618" t="n"/>
      <c r="B111" s="102" t="n"/>
      <c r="C111" s="952" t="n"/>
      <c r="D111" s="952" t="n"/>
      <c r="E111" s="952" t="n"/>
      <c r="F111" s="952" t="n"/>
      <c r="G111" s="952" t="n"/>
      <c r="H111" s="952" t="n"/>
      <c r="I111" s="947" t="n"/>
      <c r="K111" s="948" t="n"/>
      <c r="N111" s="105" t="inlineStr"/>
      <c r="O111" s="106" t="inlineStr"/>
      <c r="P111" s="106" t="inlineStr"/>
      <c r="Q111" s="106" t="inlineStr"/>
      <c r="R111" s="106" t="inlineStr"/>
      <c r="S111" s="106" t="inlineStr"/>
      <c r="T111" s="106" t="inlineStr"/>
      <c r="U111" s="946">
        <f>I104</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946">
        <f>I105</f>
        <v/>
      </c>
      <c r="V112" s="941" t="n"/>
      <c r="W112" s="941" t="n"/>
    </row>
    <row r="113" customFormat="1" s="117">
      <c r="A113" s="618" t="n"/>
      <c r="B113" s="102" t="n"/>
      <c r="C113" s="952" t="n"/>
      <c r="D113" s="952" t="n"/>
      <c r="E113" s="952" t="n"/>
      <c r="F113" s="952" t="n"/>
      <c r="G113" s="952" t="n"/>
      <c r="H113" s="952" t="n"/>
      <c r="I113" s="947" t="n"/>
      <c r="K113" s="948" t="n"/>
      <c r="N113" s="105" t="inlineStr"/>
      <c r="O113" s="106" t="inlineStr"/>
      <c r="P113" s="106" t="inlineStr"/>
      <c r="Q113" s="106" t="inlineStr"/>
      <c r="R113" s="106" t="inlineStr"/>
      <c r="S113" s="106" t="inlineStr"/>
      <c r="T113" s="106" t="inlineStr"/>
      <c r="U113" s="946">
        <f>I106</f>
        <v/>
      </c>
      <c r="V113" s="941" t="n"/>
      <c r="W113" s="941" t="n"/>
    </row>
    <row r="114" customFormat="1" s="79">
      <c r="A114" s="618" t="n"/>
      <c r="B114" s="102" t="n"/>
      <c r="C114" s="952" t="n"/>
      <c r="D114" s="952" t="n"/>
      <c r="E114" s="952" t="n"/>
      <c r="F114" s="952" t="n"/>
      <c r="G114" s="952" t="n"/>
      <c r="H114" s="952" t="n"/>
      <c r="I114" s="947" t="n"/>
      <c r="K114" s="948" t="n"/>
      <c r="N114" s="105" t="inlineStr"/>
      <c r="O114" s="106" t="inlineStr"/>
      <c r="P114" s="106" t="inlineStr"/>
      <c r="Q114" s="106" t="inlineStr"/>
      <c r="R114" s="106" t="inlineStr"/>
      <c r="S114" s="106" t="inlineStr"/>
      <c r="T114" s="106" t="inlineStr"/>
      <c r="U114" s="946">
        <f>I107</f>
        <v/>
      </c>
      <c r="V114" s="941" t="n"/>
      <c r="W114" s="941" t="n"/>
    </row>
    <row r="115" customFormat="1" s="79">
      <c r="A115" s="618" t="n"/>
      <c r="B115" s="102" t="n"/>
      <c r="C115" s="952" t="n"/>
      <c r="D115" s="952" t="n"/>
      <c r="E115" s="952" t="n"/>
      <c r="F115" s="952" t="n"/>
      <c r="G115" s="952" t="n"/>
      <c r="H115" s="952" t="n"/>
      <c r="I115" s="947" t="n"/>
      <c r="K115" s="948" t="n"/>
      <c r="N115" s="105" t="inlineStr"/>
      <c r="O115" s="106" t="inlineStr"/>
      <c r="P115" s="106" t="inlineStr"/>
      <c r="Q115" s="106" t="inlineStr"/>
      <c r="R115" s="106" t="inlineStr"/>
      <c r="S115" s="106" t="inlineStr"/>
      <c r="T115" s="106" t="inlineStr"/>
      <c r="U115" s="946">
        <f>I108</f>
        <v/>
      </c>
      <c r="V115" s="941" t="n"/>
      <c r="W115" s="941" t="n"/>
    </row>
    <row r="116" customFormat="1" s="79">
      <c r="A116" s="618" t="n"/>
      <c r="B116" s="102" t="n"/>
      <c r="C116" s="952" t="n"/>
      <c r="D116" s="952" t="n"/>
      <c r="E116" s="952" t="n"/>
      <c r="F116" s="952" t="n"/>
      <c r="G116" s="952" t="n"/>
      <c r="H116" s="952" t="n"/>
      <c r="I116" s="947" t="n"/>
      <c r="K116" s="948" t="n"/>
      <c r="N116" s="105" t="inlineStr"/>
      <c r="O116" s="106" t="inlineStr"/>
      <c r="P116" s="106" t="inlineStr"/>
      <c r="Q116" s="106" t="inlineStr"/>
      <c r="R116" s="106" t="inlineStr"/>
      <c r="S116" s="106" t="inlineStr"/>
      <c r="T116" s="106" t="inlineStr"/>
      <c r="U116" s="946">
        <f>I109</f>
        <v/>
      </c>
      <c r="V116" s="941" t="n"/>
      <c r="W116" s="941" t="n"/>
    </row>
    <row r="117" customFormat="1" s="79">
      <c r="A117" s="618" t="n"/>
      <c r="B117" s="102" t="n"/>
      <c r="C117" s="952" t="n"/>
      <c r="D117" s="952" t="n"/>
      <c r="E117" s="952" t="n"/>
      <c r="F117" s="952" t="n"/>
      <c r="G117" s="952" t="n"/>
      <c r="H117" s="952" t="n"/>
      <c r="I117" s="947" t="n"/>
      <c r="K117" s="948" t="n"/>
      <c r="N117" s="105" t="inlineStr"/>
      <c r="O117" s="106" t="inlineStr"/>
      <c r="P117" s="106" t="inlineStr"/>
      <c r="Q117" s="106" t="inlineStr"/>
      <c r="R117" s="106" t="inlineStr"/>
      <c r="S117" s="106" t="inlineStr"/>
      <c r="T117" s="106" t="inlineStr"/>
      <c r="U117" s="946">
        <f>I110</f>
        <v/>
      </c>
      <c r="V117" s="941" t="n"/>
      <c r="W117" s="941" t="n"/>
    </row>
    <row r="118" customFormat="1" s="79">
      <c r="A118" s="618" t="inlineStr">
        <is>
          <t>K15</t>
        </is>
      </c>
      <c r="B118" s="96" t="inlineStr">
        <is>
          <t xml:space="preserve">Total </t>
        </is>
      </c>
      <c r="C118" s="944">
        <f>SUM(INDIRECT(ADDRESS(MATCH("K14",$A:$A,0)+1,COLUMN(C$12),4)&amp;":"&amp;ADDRESS(MATCH("K15",$A:$A,0)-1,COLUMN(C$12),4)))</f>
        <v/>
      </c>
      <c r="D118" s="944">
        <f>SUM(INDIRECT(ADDRESS(MATCH("K14",$A:$A,0)+1,COLUMN(D$12),4)&amp;":"&amp;ADDRESS(MATCH("K15",$A:$A,0)-1,COLUMN(D$12),4)))</f>
        <v/>
      </c>
      <c r="E118" s="944">
        <f>SUM(INDIRECT(ADDRESS(MATCH("K14",$A:$A,0)+1,COLUMN(E$12),4)&amp;":"&amp;ADDRESS(MATCH("K15",$A:$A,0)-1,COLUMN(E$12),4)))</f>
        <v/>
      </c>
      <c r="F118" s="944">
        <f>SUM(INDIRECT(ADDRESS(MATCH("K14",$A:$A,0)+1,COLUMN(F$12),4)&amp;":"&amp;ADDRESS(MATCH("K15",$A:$A,0)-1,COLUMN(F$12),4)))</f>
        <v/>
      </c>
      <c r="G118" s="944">
        <f>SUM(INDIRECT(ADDRESS(MATCH("K14",$A:$A,0)+1,COLUMN(G$12),4)&amp;":"&amp;ADDRESS(MATCH("K15",$A:$A,0)-1,COLUMN(G$12),4)))</f>
        <v/>
      </c>
      <c r="H118" s="944">
        <f>SUM(INDIRECT(ADDRESS(MATCH("K14",$A:$A,0)+1,COLUMN(H$12),4)&amp;":"&amp;ADDRESS(MATCH("K15",$A:$A,0)-1,COLUMN(H$12),4)))</f>
        <v/>
      </c>
      <c r="I118" s="947" t="n"/>
      <c r="K118" s="948" t="n"/>
      <c r="N118" s="114">
        <f>B118</f>
        <v/>
      </c>
      <c r="O118" s="115">
        <f>C118*BS!$B$9</f>
        <v/>
      </c>
      <c r="P118" s="115">
        <f>D118*BS!$B$9</f>
        <v/>
      </c>
      <c r="Q118" s="115">
        <f>E118*BS!$B$9</f>
        <v/>
      </c>
      <c r="R118" s="115">
        <f>F118*BS!$B$9</f>
        <v/>
      </c>
      <c r="S118" s="115">
        <f>G118*BS!$B$9</f>
        <v/>
      </c>
      <c r="T118" s="115">
        <f>H118*BS!$B$9</f>
        <v/>
      </c>
      <c r="U118" s="951">
        <f>I111</f>
        <v/>
      </c>
      <c r="V118" s="941" t="n"/>
      <c r="W118" s="941" t="n"/>
    </row>
    <row r="119" customFormat="1" s="79">
      <c r="A119" s="618" t="n"/>
      <c r="B119" s="102" t="n"/>
      <c r="C119" s="952" t="n"/>
      <c r="D119" s="952" t="n"/>
      <c r="E119" s="952" t="n"/>
      <c r="F119" s="952" t="n"/>
      <c r="G119" s="952" t="n"/>
      <c r="H119" s="952" t="n"/>
      <c r="I119" s="947" t="n"/>
      <c r="K119" s="948" t="n"/>
      <c r="N119" s="105" t="inlineStr"/>
      <c r="O119" s="106" t="inlineStr"/>
      <c r="P119" s="106" t="inlineStr"/>
      <c r="Q119" s="106" t="inlineStr"/>
      <c r="R119" s="106" t="inlineStr"/>
      <c r="S119" s="106" t="inlineStr"/>
      <c r="T119" s="106" t="inlineStr"/>
      <c r="U119" s="107" t="n"/>
      <c r="V119" s="941" t="n"/>
      <c r="W119" s="941" t="n"/>
    </row>
    <row r="120" customFormat="1" s="79">
      <c r="A120" s="618" t="inlineStr">
        <is>
          <t>K16</t>
        </is>
      </c>
      <c r="B120" s="96" t="inlineStr">
        <is>
          <t>Other Tangible Assets</t>
        </is>
      </c>
      <c r="C120" s="953" t="n"/>
      <c r="D120" s="953" t="n"/>
      <c r="E120" s="953" t="n"/>
      <c r="F120" s="953" t="n"/>
      <c r="G120" s="953" t="n"/>
      <c r="H120" s="953" t="n"/>
      <c r="I120" s="934" t="n"/>
      <c r="J120" s="85" t="n"/>
      <c r="K120" s="85" t="n"/>
      <c r="L120" s="85" t="n"/>
      <c r="M120" s="85" t="n"/>
      <c r="N120" s="114">
        <f>B120</f>
        <v/>
      </c>
      <c r="O120" s="115" t="inlineStr"/>
      <c r="P120" s="115" t="inlineStr"/>
      <c r="Q120" s="115" t="inlineStr"/>
      <c r="R120" s="115" t="inlineStr"/>
      <c r="S120" s="115" t="inlineStr"/>
      <c r="T120" s="115" t="inlineStr"/>
      <c r="U120" s="123" t="n"/>
      <c r="V120" s="941" t="n"/>
      <c r="W120" s="941" t="n"/>
      <c r="X120" s="85" t="n"/>
      <c r="Y120" s="85" t="n"/>
      <c r="Z120" s="85" t="n"/>
      <c r="AA120" s="85" t="n"/>
      <c r="AB120" s="85" t="n"/>
      <c r="AC120" s="85" t="n"/>
      <c r="AD120" s="85" t="n"/>
      <c r="AE120" s="85" t="n"/>
      <c r="AF120" s="85" t="n"/>
      <c r="AG120" s="85" t="n"/>
      <c r="AH120" s="85" t="n"/>
      <c r="AI120" s="85" t="n"/>
      <c r="AJ120" s="85" t="n"/>
      <c r="AK120" s="85" t="n"/>
      <c r="AL120" s="85" t="n"/>
      <c r="AM120" s="85" t="n"/>
      <c r="AN120" s="85" t="n"/>
      <c r="AO120" s="85" t="n"/>
      <c r="AP120" s="85" t="n"/>
      <c r="AQ120" s="85" t="n"/>
      <c r="AR120" s="85" t="n"/>
      <c r="AS120" s="85" t="n"/>
      <c r="AT120" s="85" t="n"/>
      <c r="AU120" s="85" t="n"/>
      <c r="AV120" s="85" t="n"/>
      <c r="AW120" s="85" t="n"/>
      <c r="AX120" s="85" t="n"/>
      <c r="AY120" s="85" t="n"/>
      <c r="AZ120" s="85" t="n"/>
      <c r="BA120" s="85" t="n"/>
      <c r="BB120" s="85" t="n"/>
      <c r="BC120" s="85" t="n"/>
      <c r="BD120" s="85" t="n"/>
      <c r="BE120" s="85" t="n"/>
      <c r="BF120" s="85" t="n"/>
      <c r="BG120" s="85" t="n"/>
      <c r="BH120" s="85" t="n"/>
      <c r="BI120" s="85" t="n"/>
      <c r="BJ120" s="85" t="n"/>
      <c r="BK120" s="85" t="n"/>
      <c r="BL120" s="85" t="n"/>
      <c r="BM120" s="85" t="n"/>
      <c r="BN120" s="85" t="n"/>
      <c r="BO120" s="85" t="n"/>
      <c r="BP120" s="85" t="n"/>
      <c r="BQ120" s="85" t="n"/>
      <c r="BR120" s="85" t="n"/>
      <c r="BS120" s="85" t="n"/>
      <c r="BT120" s="85" t="n"/>
      <c r="BU120" s="85" t="n"/>
      <c r="BV120" s="85" t="n"/>
      <c r="BW120" s="85" t="n"/>
      <c r="BX120" s="85" t="n"/>
      <c r="BY120" s="85" t="n"/>
      <c r="BZ120" s="85" t="n"/>
      <c r="CA120" s="85" t="n"/>
      <c r="CB120" s="85" t="n"/>
      <c r="CC120" s="85" t="n"/>
      <c r="CD120" s="85" t="n"/>
      <c r="CE120" s="85" t="n"/>
      <c r="CF120" s="85" t="n"/>
      <c r="CG120" s="85" t="n"/>
      <c r="CH120" s="85" t="n"/>
      <c r="CI120" s="85" t="n"/>
      <c r="CJ120" s="85" t="n"/>
      <c r="CK120" s="85" t="n"/>
      <c r="CL120" s="85" t="n"/>
      <c r="CM120" s="85" t="n"/>
      <c r="CN120" s="85" t="n"/>
      <c r="CO120" s="85" t="n"/>
      <c r="CP120" s="85" t="n"/>
      <c r="CQ120" s="85" t="n"/>
      <c r="CR120" s="85" t="n"/>
      <c r="CS120" s="85" t="n"/>
      <c r="CT120" s="85" t="n"/>
      <c r="CU120" s="85" t="n"/>
      <c r="CV120" s="85" t="n"/>
      <c r="CW120" s="85" t="n"/>
      <c r="CX120" s="85" t="n"/>
      <c r="CY120" s="85" t="n"/>
      <c r="CZ120" s="85" t="n"/>
      <c r="DA120" s="85" t="n"/>
      <c r="DB120" s="85" t="n"/>
      <c r="DC120" s="85" t="n"/>
      <c r="DD120" s="85" t="n"/>
      <c r="DE120" s="85" t="n"/>
      <c r="DF120" s="85" t="n"/>
      <c r="DG120" s="85" t="n"/>
      <c r="DH120" s="85" t="n"/>
      <c r="DI120" s="85" t="n"/>
      <c r="DJ120" s="85" t="n"/>
      <c r="DK120" s="85" t="n"/>
      <c r="DL120" s="85" t="n"/>
      <c r="DM120" s="85" t="n"/>
      <c r="DN120" s="85" t="n"/>
      <c r="DO120" s="85" t="n"/>
      <c r="DP120" s="85" t="n"/>
      <c r="DQ120" s="85" t="n"/>
      <c r="DR120" s="85" t="n"/>
      <c r="DS120" s="85" t="n"/>
      <c r="DT120" s="85" t="n"/>
      <c r="DU120" s="85" t="n"/>
      <c r="DV120" s="85" t="n"/>
      <c r="DW120" s="85" t="n"/>
      <c r="DX120" s="85" t="n"/>
      <c r="DY120" s="85" t="n"/>
      <c r="DZ120" s="85" t="n"/>
      <c r="EA120" s="85" t="n"/>
      <c r="EB120" s="85" t="n"/>
      <c r="EC120" s="85" t="n"/>
      <c r="ED120" s="85" t="n"/>
      <c r="EE120" s="85" t="n"/>
      <c r="EF120" s="85" t="n"/>
      <c r="EG120" s="85" t="n"/>
      <c r="EH120" s="85" t="n"/>
      <c r="EI120" s="85" t="n"/>
      <c r="EJ120" s="85" t="n"/>
      <c r="EK120" s="85" t="n"/>
      <c r="EL120" s="85" t="n"/>
      <c r="EM120" s="85" t="n"/>
      <c r="EN120" s="85" t="n"/>
      <c r="EO120" s="85" t="n"/>
      <c r="EP120" s="85" t="n"/>
      <c r="EQ120" s="85" t="n"/>
      <c r="ER120" s="85" t="n"/>
      <c r="ES120" s="85" t="n"/>
      <c r="ET120" s="85" t="n"/>
      <c r="EU120" s="85" t="n"/>
      <c r="EV120" s="85" t="n"/>
      <c r="EW120" s="85" t="n"/>
      <c r="EX120" s="85" t="n"/>
      <c r="EY120" s="85" t="n"/>
      <c r="EZ120" s="85" t="n"/>
      <c r="FA120" s="85" t="n"/>
      <c r="FB120" s="85" t="n"/>
      <c r="FC120" s="85" t="n"/>
      <c r="FD120" s="85" t="n"/>
      <c r="FE120" s="85" t="n"/>
      <c r="FF120" s="85" t="n"/>
      <c r="FG120" s="85" t="n"/>
      <c r="FH120" s="85" t="n"/>
      <c r="FI120" s="85" t="n"/>
      <c r="FJ120" s="85" t="n"/>
      <c r="FK120" s="85" t="n"/>
      <c r="FL120" s="85" t="n"/>
      <c r="FM120" s="85" t="n"/>
      <c r="FN120" s="85" t="n"/>
      <c r="FO120" s="85" t="n"/>
      <c r="FP120" s="85" t="n"/>
      <c r="FQ120" s="85" t="n"/>
      <c r="FR120" s="85" t="n"/>
      <c r="FS120" s="85" t="n"/>
      <c r="FT120" s="85" t="n"/>
      <c r="FU120" s="85" t="n"/>
      <c r="FV120" s="85" t="n"/>
      <c r="FW120" s="85" t="n"/>
      <c r="FX120" s="85" t="n"/>
      <c r="FY120" s="85" t="n"/>
      <c r="FZ120" s="85" t="n"/>
      <c r="GA120" s="85" t="n"/>
      <c r="GB120" s="85" t="n"/>
      <c r="GC120" s="85" t="n"/>
      <c r="GD120" s="85" t="n"/>
      <c r="GE120" s="85" t="n"/>
      <c r="GF120" s="85" t="n"/>
      <c r="GG120" s="85" t="n"/>
      <c r="GH120" s="85" t="n"/>
      <c r="GI120" s="85" t="n"/>
      <c r="GJ120" s="85" t="n"/>
      <c r="GK120" s="85" t="n"/>
      <c r="GL120" s="85" t="n"/>
      <c r="GM120" s="85" t="n"/>
      <c r="GN120" s="85" t="n"/>
      <c r="GO120" s="85" t="n"/>
      <c r="GP120" s="85" t="n"/>
      <c r="GQ120" s="85" t="n"/>
      <c r="GR120" s="85" t="n"/>
      <c r="GS120" s="85" t="n"/>
      <c r="GT120" s="85" t="n"/>
      <c r="GU120" s="85" t="n"/>
      <c r="GV120" s="85" t="n"/>
      <c r="GW120" s="85" t="n"/>
      <c r="GX120" s="85" t="n"/>
      <c r="GY120" s="85" t="n"/>
      <c r="GZ120" s="85" t="n"/>
      <c r="HA120" s="85" t="n"/>
      <c r="HB120" s="85" t="n"/>
      <c r="HC120" s="85" t="n"/>
      <c r="HD120" s="85" t="n"/>
      <c r="HE120" s="85" t="n"/>
      <c r="HF120" s="85" t="n"/>
      <c r="HG120" s="85" t="n"/>
      <c r="HH120" s="85" t="n"/>
      <c r="HI120" s="85" t="n"/>
      <c r="HJ120" s="85" t="n"/>
      <c r="HK120" s="85" t="n"/>
      <c r="HL120" s="85" t="n"/>
      <c r="HM120" s="85" t="n"/>
      <c r="HN120" s="85" t="n"/>
      <c r="HO120" s="85" t="n"/>
      <c r="HP120" s="85" t="n"/>
      <c r="HQ120" s="85" t="n"/>
      <c r="HR120" s="85" t="n"/>
      <c r="HS120" s="85" t="n"/>
      <c r="HT120" s="85" t="n"/>
      <c r="HU120" s="85" t="n"/>
      <c r="HV120" s="85" t="n"/>
      <c r="HW120" s="85" t="n"/>
      <c r="HX120" s="85" t="n"/>
      <c r="HY120" s="85" t="n"/>
      <c r="HZ120" s="85" t="n"/>
      <c r="IA120" s="85" t="n"/>
      <c r="IB120" s="85" t="n"/>
      <c r="IC120" s="85" t="n"/>
      <c r="ID120" s="85" t="n"/>
      <c r="IE120" s="85" t="n"/>
      <c r="IF120" s="85" t="n"/>
      <c r="IG120" s="85" t="n"/>
      <c r="IH120" s="85" t="n"/>
      <c r="II120" s="85" t="n"/>
      <c r="IJ120" s="85" t="n"/>
      <c r="IK120" s="85" t="n"/>
      <c r="IL120" s="85" t="n"/>
      <c r="IM120" s="85" t="n"/>
      <c r="IN120" s="85" t="n"/>
      <c r="IO120" s="85" t="n"/>
      <c r="IP120" s="85" t="n"/>
      <c r="IQ120" s="85" t="n"/>
      <c r="IR120" s="85" t="n"/>
      <c r="IS120" s="85" t="n"/>
      <c r="IT120" s="85" t="n"/>
      <c r="IU120" s="85" t="n"/>
      <c r="IV120" s="85" t="n"/>
      <c r="IW120" s="85" t="n"/>
      <c r="IX120" s="85" t="n"/>
      <c r="IY120" s="85" t="n"/>
      <c r="IZ120" s="85" t="n"/>
      <c r="JA120" s="85" t="n"/>
      <c r="JB120" s="85" t="n"/>
      <c r="JC120" s="85" t="n"/>
      <c r="JD120" s="85" t="n"/>
      <c r="JE120" s="85" t="n"/>
      <c r="JF120" s="85" t="n"/>
      <c r="JG120" s="85" t="n"/>
      <c r="JH120" s="85" t="n"/>
      <c r="JI120" s="85" t="n"/>
      <c r="JJ120" s="85" t="n"/>
      <c r="JK120" s="85" t="n"/>
      <c r="JL120" s="85" t="n"/>
      <c r="JM120" s="85" t="n"/>
      <c r="JN120" s="85" t="n"/>
      <c r="JO120" s="85" t="n"/>
      <c r="JP120" s="85" t="n"/>
      <c r="JQ120" s="85" t="n"/>
      <c r="JR120" s="85" t="n"/>
      <c r="JS120" s="85" t="n"/>
      <c r="JT120" s="85" t="n"/>
      <c r="JU120" s="85" t="n"/>
      <c r="JV120" s="85" t="n"/>
      <c r="JW120" s="85" t="n"/>
      <c r="JX120" s="85" t="n"/>
      <c r="JY120" s="85" t="n"/>
      <c r="JZ120" s="85" t="n"/>
      <c r="KA120" s="85" t="n"/>
      <c r="KB120" s="85" t="n"/>
      <c r="KC120" s="85" t="n"/>
      <c r="KD120" s="85" t="n"/>
      <c r="KE120" s="85" t="n"/>
      <c r="KF120" s="85" t="n"/>
      <c r="KG120" s="85" t="n"/>
      <c r="KH120" s="85" t="n"/>
      <c r="KI120" s="85" t="n"/>
      <c r="KJ120" s="85" t="n"/>
      <c r="KK120" s="85" t="n"/>
      <c r="KL120" s="85" t="n"/>
      <c r="KM120" s="85" t="n"/>
      <c r="KN120" s="85" t="n"/>
      <c r="KO120" s="85" t="n"/>
      <c r="KP120" s="85" t="n"/>
      <c r="KQ120" s="85" t="n"/>
      <c r="KR120" s="85" t="n"/>
      <c r="KS120" s="85" t="n"/>
      <c r="KT120" s="85" t="n"/>
      <c r="KU120" s="85" t="n"/>
      <c r="KV120" s="85" t="n"/>
      <c r="KW120" s="85" t="n"/>
      <c r="KX120" s="85" t="n"/>
      <c r="KY120" s="85" t="n"/>
      <c r="KZ120" s="85" t="n"/>
      <c r="LA120" s="85" t="n"/>
      <c r="LB120" s="85" t="n"/>
      <c r="LC120" s="85" t="n"/>
      <c r="LD120" s="85" t="n"/>
      <c r="LE120" s="85" t="n"/>
      <c r="LF120" s="85" t="n"/>
      <c r="LG120" s="85" t="n"/>
      <c r="LH120" s="85" t="n"/>
      <c r="LI120" s="85" t="n"/>
      <c r="LJ120" s="85" t="n"/>
      <c r="LK120" s="85" t="n"/>
      <c r="LL120" s="85" t="n"/>
      <c r="LM120" s="85" t="n"/>
      <c r="LN120" s="85" t="n"/>
      <c r="LO120" s="85" t="n"/>
      <c r="LP120" s="85" t="n"/>
      <c r="LQ120" s="85" t="n"/>
      <c r="LR120" s="85" t="n"/>
      <c r="LS120" s="85"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I114</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I115</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I116</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I117</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946">
        <f>I118</f>
        <v/>
      </c>
      <c r="V125" s="927" t="n"/>
      <c r="W125" s="927" t="n"/>
    </row>
    <row r="126" customFormat="1" s="154">
      <c r="A126" s="618" t="n"/>
      <c r="B126" s="102" t="n"/>
      <c r="C126" s="103" t="n"/>
      <c r="D126" s="103" t="n"/>
      <c r="E126" s="103" t="n"/>
      <c r="F126" s="103" t="n"/>
      <c r="G126" s="103" t="n"/>
      <c r="H126" s="103" t="n"/>
      <c r="I126" s="945" t="n"/>
      <c r="N126" s="105" t="inlineStr"/>
      <c r="O126" s="106" t="inlineStr"/>
      <c r="P126" s="106" t="inlineStr"/>
      <c r="Q126" s="106" t="inlineStr"/>
      <c r="R126" s="106" t="inlineStr"/>
      <c r="S126" s="106" t="inlineStr"/>
      <c r="T126" s="106" t="inlineStr"/>
      <c r="U126" s="946">
        <f>I119</f>
        <v/>
      </c>
      <c r="V126" s="927" t="n"/>
      <c r="W126" s="927" t="n"/>
    </row>
    <row r="127" customFormat="1" s="79">
      <c r="A127" s="618" t="n"/>
      <c r="B127" s="102" t="n"/>
      <c r="C127" s="939" t="n"/>
      <c r="D127" s="939" t="n"/>
      <c r="E127" s="939" t="n"/>
      <c r="F127" s="939" t="n"/>
      <c r="G127" s="939" t="n"/>
      <c r="H127" s="939" t="n"/>
      <c r="I127" s="945" t="n"/>
      <c r="N127" s="105" t="inlineStr"/>
      <c r="O127" s="106" t="inlineStr"/>
      <c r="P127" s="106" t="inlineStr"/>
      <c r="Q127" s="106" t="inlineStr"/>
      <c r="R127" s="106" t="inlineStr"/>
      <c r="S127" s="106" t="inlineStr"/>
      <c r="T127" s="106" t="inlineStr"/>
      <c r="U127" s="946">
        <f>I120</f>
        <v/>
      </c>
      <c r="V127" s="927" t="n"/>
      <c r="W127" s="927" t="n"/>
    </row>
    <row r="128" customFormat="1" s="117">
      <c r="A128" s="618" t="n"/>
      <c r="B128" s="102" t="n"/>
      <c r="C128" s="939" t="n"/>
      <c r="D128" s="939" t="n"/>
      <c r="E128" s="939" t="n"/>
      <c r="F128" s="939" t="n"/>
      <c r="G128" s="939" t="n"/>
      <c r="H128" s="939" t="n"/>
      <c r="I128" s="945" t="n"/>
      <c r="N128" s="105" t="inlineStr"/>
      <c r="O128" s="106" t="inlineStr"/>
      <c r="P128" s="106" t="inlineStr"/>
      <c r="Q128" s="106" t="inlineStr"/>
      <c r="R128" s="106" t="inlineStr"/>
      <c r="S128" s="106" t="inlineStr"/>
      <c r="T128" s="106" t="inlineStr"/>
      <c r="U128" s="946">
        <f>I121</f>
        <v/>
      </c>
      <c r="V128" s="927" t="n"/>
      <c r="W128" s="927" t="n"/>
    </row>
    <row r="129" customFormat="1" s="117">
      <c r="A129" s="618" t="n"/>
      <c r="B129" s="102" t="n"/>
      <c r="C129" s="939" t="n"/>
      <c r="D129" s="939" t="n"/>
      <c r="E129" s="939" t="n"/>
      <c r="F129" s="939" t="n"/>
      <c r="G129" s="939" t="n"/>
      <c r="H129" s="939" t="n"/>
      <c r="I129" s="945" t="n"/>
      <c r="N129" s="105" t="inlineStr"/>
      <c r="O129" s="106" t="inlineStr"/>
      <c r="P129" s="106" t="inlineStr"/>
      <c r="Q129" s="106" t="inlineStr"/>
      <c r="R129" s="106" t="inlineStr"/>
      <c r="S129" s="106" t="inlineStr"/>
      <c r="T129" s="106" t="inlineStr"/>
      <c r="U129" s="946">
        <f>I122</f>
        <v/>
      </c>
      <c r="V129" s="927" t="n"/>
      <c r="W129" s="927" t="n"/>
    </row>
    <row r="130" customFormat="1" s="117">
      <c r="A130" s="618" t="n"/>
      <c r="B130" s="102" t="n"/>
      <c r="C130" s="939" t="n"/>
      <c r="D130" s="939" t="n"/>
      <c r="E130" s="939" t="n"/>
      <c r="F130" s="939" t="n"/>
      <c r="G130" s="939" t="n"/>
      <c r="H130" s="939" t="n"/>
      <c r="I130" s="945" t="n"/>
      <c r="N130" s="105" t="inlineStr"/>
      <c r="O130" s="106" t="inlineStr"/>
      <c r="P130" s="106" t="inlineStr"/>
      <c r="Q130" s="106" t="inlineStr"/>
      <c r="R130" s="106" t="inlineStr"/>
      <c r="S130" s="106" t="inlineStr"/>
      <c r="T130" s="106" t="inlineStr"/>
      <c r="U130" s="946">
        <f>I123</f>
        <v/>
      </c>
      <c r="V130" s="927" t="n"/>
      <c r="W130" s="927" t="n"/>
    </row>
    <row r="131" customFormat="1" s="79">
      <c r="A131" s="618" t="n"/>
      <c r="B131" s="102" t="n"/>
      <c r="C131" s="939" t="n"/>
      <c r="D131" s="939" t="n"/>
      <c r="E131" s="939" t="n"/>
      <c r="F131" s="939" t="n"/>
      <c r="G131" s="939" t="n"/>
      <c r="H131" s="939" t="n"/>
      <c r="I131" s="945" t="n"/>
      <c r="N131" s="105" t="inlineStr"/>
      <c r="O131" s="106" t="inlineStr"/>
      <c r="P131" s="106" t="inlineStr"/>
      <c r="Q131" s="106" t="inlineStr"/>
      <c r="R131" s="106" t="inlineStr"/>
      <c r="S131" s="106" t="inlineStr"/>
      <c r="T131" s="106" t="inlineStr"/>
      <c r="U131" s="946">
        <f>I124</f>
        <v/>
      </c>
      <c r="V131" s="927" t="n"/>
      <c r="W131" s="927" t="n"/>
    </row>
    <row r="132" customFormat="1" s="117">
      <c r="A132" s="618" t="n"/>
      <c r="B132" s="102" t="n"/>
      <c r="C132" s="939" t="n"/>
      <c r="D132" s="939" t="n"/>
      <c r="E132" s="939" t="n"/>
      <c r="F132" s="939" t="n"/>
      <c r="G132" s="939" t="n"/>
      <c r="H132" s="939" t="n"/>
      <c r="I132" s="945" t="n"/>
      <c r="N132" s="105" t="inlineStr"/>
      <c r="O132" s="106" t="inlineStr"/>
      <c r="P132" s="106" t="inlineStr"/>
      <c r="Q132" s="106" t="inlineStr"/>
      <c r="R132" s="106" t="inlineStr"/>
      <c r="S132" s="106" t="inlineStr"/>
      <c r="T132" s="106" t="inlineStr"/>
      <c r="U132" s="107" t="n"/>
      <c r="V132" s="927" t="n"/>
      <c r="W132" s="927" t="n"/>
    </row>
    <row r="133" customFormat="1" s="79">
      <c r="A133" s="618" t="inlineStr">
        <is>
          <t>K17</t>
        </is>
      </c>
      <c r="B133" s="96" t="inlineStr">
        <is>
          <t>Total</t>
        </is>
      </c>
      <c r="C133" s="940">
        <f>SUM(INDIRECT(ADDRESS(MATCH("K16",$A:$A,0)+1,COLUMN(C$12),4)&amp;":"&amp;ADDRESS(MATCH("K17",$A:$A,0)-1,COLUMN(C$12),4)))</f>
        <v/>
      </c>
      <c r="D133" s="940">
        <f>SUM(INDIRECT(ADDRESS(MATCH("K16",$A:$A,0)+1,COLUMN(D$12),4)&amp;":"&amp;ADDRESS(MATCH("K17",$A:$A,0)-1,COLUMN(D$12),4)))</f>
        <v/>
      </c>
      <c r="E133" s="940">
        <f>SUM(INDIRECT(ADDRESS(MATCH("K16",$A:$A,0)+1,COLUMN(E$12),4)&amp;":"&amp;ADDRESS(MATCH("K17",$A:$A,0)-1,COLUMN(E$12),4)))</f>
        <v/>
      </c>
      <c r="F133" s="940">
        <f>SUM(INDIRECT(ADDRESS(MATCH("K16",$A:$A,0)+1,COLUMN(F$12),4)&amp;":"&amp;ADDRESS(MATCH("K17",$A:$A,0)-1,COLUMN(F$12),4)))</f>
        <v/>
      </c>
      <c r="G133" s="940">
        <f>SUM(INDIRECT(ADDRESS(MATCH("K16",$A:$A,0)+1,COLUMN(G$12),4)&amp;":"&amp;ADDRESS(MATCH("K17",$A:$A,0)-1,COLUMN(G$12),4)))</f>
        <v/>
      </c>
      <c r="H133" s="940">
        <f>SUM(INDIRECT(ADDRESS(MATCH("K16",$A:$A,0)+1,COLUMN(H$12),4)&amp;":"&amp;ADDRESS(MATCH("K17",$A:$A,0)-1,COLUMN(H$12),4)))</f>
        <v/>
      </c>
      <c r="I133" s="934" t="n"/>
      <c r="J133" s="79" t="n"/>
      <c r="K133" s="79" t="n"/>
      <c r="L133" s="79" t="n"/>
      <c r="M133" s="79" t="n"/>
      <c r="N133" s="114">
        <f>B133</f>
        <v/>
      </c>
      <c r="O133" s="115">
        <f>C133*BS!$B$9</f>
        <v/>
      </c>
      <c r="P133" s="115">
        <f>D133*BS!$B$9</f>
        <v/>
      </c>
      <c r="Q133" s="115">
        <f>E133*BS!$B$9</f>
        <v/>
      </c>
      <c r="R133" s="115">
        <f>F133*BS!$B$9</f>
        <v/>
      </c>
      <c r="S133" s="115">
        <f>G133*BS!$B$9</f>
        <v/>
      </c>
      <c r="T133" s="115">
        <f>H133*BS!$B$9</f>
        <v/>
      </c>
      <c r="U133" s="935">
        <f>I126</f>
        <v/>
      </c>
      <c r="V133" s="941" t="n"/>
      <c r="W133" s="941" t="n"/>
      <c r="X133" s="79" t="n"/>
      <c r="Y133" s="79" t="n"/>
      <c r="Z133" s="79" t="n"/>
      <c r="AA133" s="79" t="n"/>
      <c r="AB133" s="79" t="n"/>
      <c r="AC133" s="79" t="n"/>
      <c r="AD133" s="79" t="n"/>
      <c r="AE133" s="79" t="n"/>
      <c r="AF133" s="79" t="n"/>
      <c r="AG133" s="79" t="n"/>
      <c r="AH133" s="79" t="n"/>
      <c r="AI133" s="79" t="n"/>
      <c r="AJ133" s="79" t="n"/>
      <c r="AK133" s="79" t="n"/>
      <c r="AL133" s="79" t="n"/>
      <c r="AM133" s="79" t="n"/>
      <c r="AN133" s="79" t="n"/>
      <c r="AO133" s="79" t="n"/>
      <c r="AP133" s="79" t="n"/>
      <c r="AQ133" s="79" t="n"/>
      <c r="AR133" s="79" t="n"/>
      <c r="AS133" s="79" t="n"/>
      <c r="AT133" s="79" t="n"/>
      <c r="AU133" s="79" t="n"/>
      <c r="AV133" s="79" t="n"/>
      <c r="AW133" s="79" t="n"/>
      <c r="AX133" s="79" t="n"/>
      <c r="AY133" s="79" t="n"/>
      <c r="AZ133" s="79" t="n"/>
      <c r="BA133" s="79" t="n"/>
      <c r="BB133" s="79" t="n"/>
      <c r="BC133" s="79" t="n"/>
      <c r="BD133" s="79" t="n"/>
      <c r="BE133" s="79" t="n"/>
      <c r="BF133" s="79" t="n"/>
      <c r="BG133" s="79" t="n"/>
      <c r="BH133" s="79" t="n"/>
      <c r="BI133" s="79" t="n"/>
      <c r="BJ133" s="79" t="n"/>
      <c r="BK133" s="79" t="n"/>
      <c r="BL133" s="79" t="n"/>
      <c r="BM133" s="79" t="n"/>
      <c r="BN133" s="79" t="n"/>
      <c r="BO133" s="79" t="n"/>
      <c r="BP133" s="79" t="n"/>
      <c r="BQ133" s="79" t="n"/>
      <c r="BR133" s="79" t="n"/>
      <c r="BS133" s="79" t="n"/>
      <c r="BT133" s="79" t="n"/>
      <c r="BU133" s="79" t="n"/>
      <c r="BV133" s="79" t="n"/>
      <c r="BW133" s="79" t="n"/>
      <c r="BX133" s="79" t="n"/>
      <c r="BY133" s="79" t="n"/>
      <c r="BZ133" s="79" t="n"/>
      <c r="CA133" s="79" t="n"/>
      <c r="CB133" s="79" t="n"/>
      <c r="CC133" s="79" t="n"/>
      <c r="CD133" s="79" t="n"/>
      <c r="CE133" s="79" t="n"/>
      <c r="CF133" s="79" t="n"/>
      <c r="CG133" s="79" t="n"/>
      <c r="CH133" s="79" t="n"/>
      <c r="CI133" s="79" t="n"/>
      <c r="CJ133" s="79" t="n"/>
      <c r="CK133" s="79" t="n"/>
      <c r="CL133" s="79" t="n"/>
      <c r="CM133" s="79" t="n"/>
      <c r="CN133" s="79" t="n"/>
      <c r="CO133" s="79" t="n"/>
      <c r="CP133" s="79" t="n"/>
      <c r="CQ133" s="79" t="n"/>
      <c r="CR133" s="79" t="n"/>
      <c r="CS133" s="79" t="n"/>
      <c r="CT133" s="79" t="n"/>
      <c r="CU133" s="79" t="n"/>
      <c r="CV133" s="79" t="n"/>
      <c r="CW133" s="79" t="n"/>
      <c r="CX133" s="79" t="n"/>
      <c r="CY133" s="79" t="n"/>
      <c r="CZ133" s="79" t="n"/>
      <c r="DA133" s="79" t="n"/>
      <c r="DB133" s="79" t="n"/>
      <c r="DC133" s="79" t="n"/>
      <c r="DD133" s="79" t="n"/>
      <c r="DE133" s="79" t="n"/>
      <c r="DF133" s="79" t="n"/>
      <c r="DG133" s="79" t="n"/>
      <c r="DH133" s="79" t="n"/>
      <c r="DI133" s="79" t="n"/>
      <c r="DJ133" s="79" t="n"/>
      <c r="DK133" s="79" t="n"/>
      <c r="DL133" s="79" t="n"/>
      <c r="DM133" s="79" t="n"/>
      <c r="DN133" s="79" t="n"/>
      <c r="DO133" s="79" t="n"/>
      <c r="DP133" s="79" t="n"/>
      <c r="DQ133" s="79" t="n"/>
      <c r="DR133" s="79" t="n"/>
      <c r="DS133" s="79" t="n"/>
      <c r="DT133" s="79" t="n"/>
      <c r="DU133" s="79" t="n"/>
      <c r="DV133" s="79" t="n"/>
      <c r="DW133" s="79" t="n"/>
      <c r="DX133" s="79" t="n"/>
      <c r="DY133" s="79" t="n"/>
      <c r="DZ133" s="79" t="n"/>
      <c r="EA133" s="79" t="n"/>
      <c r="EB133" s="79" t="n"/>
      <c r="EC133" s="79" t="n"/>
      <c r="ED133" s="79" t="n"/>
      <c r="EE133" s="79" t="n"/>
      <c r="EF133" s="79" t="n"/>
      <c r="EG133" s="79" t="n"/>
      <c r="EH133" s="79" t="n"/>
      <c r="EI133" s="79" t="n"/>
      <c r="EJ133" s="79" t="n"/>
      <c r="EK133" s="79" t="n"/>
      <c r="EL133" s="79" t="n"/>
      <c r="EM133" s="79" t="n"/>
      <c r="EN133" s="79" t="n"/>
      <c r="EO133" s="79" t="n"/>
      <c r="EP133" s="79" t="n"/>
      <c r="EQ133" s="79" t="n"/>
      <c r="ER133" s="79" t="n"/>
      <c r="ES133" s="79" t="n"/>
      <c r="ET133" s="79" t="n"/>
      <c r="EU133" s="79" t="n"/>
      <c r="EV133" s="79" t="n"/>
      <c r="EW133" s="79" t="n"/>
      <c r="EX133" s="79" t="n"/>
      <c r="EY133" s="79" t="n"/>
      <c r="EZ133" s="79" t="n"/>
      <c r="FA133" s="79" t="n"/>
      <c r="FB133" s="79" t="n"/>
      <c r="FC133" s="79" t="n"/>
      <c r="FD133" s="79" t="n"/>
      <c r="FE133" s="79" t="n"/>
      <c r="FF133" s="79" t="n"/>
      <c r="FG133" s="79" t="n"/>
      <c r="FH133" s="79" t="n"/>
      <c r="FI133" s="79" t="n"/>
      <c r="FJ133" s="79" t="n"/>
      <c r="FK133" s="79" t="n"/>
      <c r="FL133" s="79" t="n"/>
      <c r="FM133" s="79" t="n"/>
      <c r="FN133" s="79" t="n"/>
      <c r="FO133" s="79" t="n"/>
      <c r="FP133" s="79" t="n"/>
      <c r="FQ133" s="79" t="n"/>
      <c r="FR133" s="79" t="n"/>
      <c r="FS133" s="79" t="n"/>
      <c r="FT133" s="79" t="n"/>
      <c r="FU133" s="79" t="n"/>
      <c r="FV133" s="79" t="n"/>
      <c r="FW133" s="79" t="n"/>
      <c r="FX133" s="79" t="n"/>
      <c r="FY133" s="79" t="n"/>
      <c r="FZ133" s="79" t="n"/>
      <c r="GA133" s="79" t="n"/>
      <c r="GB133" s="79" t="n"/>
      <c r="GC133" s="79" t="n"/>
      <c r="GD133" s="79" t="n"/>
      <c r="GE133" s="79" t="n"/>
      <c r="GF133" s="79" t="n"/>
      <c r="GG133" s="79" t="n"/>
      <c r="GH133" s="79" t="n"/>
      <c r="GI133" s="79" t="n"/>
      <c r="GJ133" s="79" t="n"/>
      <c r="GK133" s="79" t="n"/>
      <c r="GL133" s="79" t="n"/>
      <c r="GM133" s="79" t="n"/>
      <c r="GN133" s="79" t="n"/>
      <c r="GO133" s="79" t="n"/>
      <c r="GP133" s="79" t="n"/>
      <c r="GQ133" s="79" t="n"/>
      <c r="GR133" s="79" t="n"/>
      <c r="GS133" s="79" t="n"/>
      <c r="GT133" s="79" t="n"/>
      <c r="GU133" s="79" t="n"/>
      <c r="GV133" s="79" t="n"/>
      <c r="GW133" s="79" t="n"/>
      <c r="GX133" s="79" t="n"/>
      <c r="GY133" s="79" t="n"/>
      <c r="GZ133" s="79" t="n"/>
      <c r="HA133" s="79" t="n"/>
      <c r="HB133" s="79" t="n"/>
      <c r="HC133" s="79" t="n"/>
      <c r="HD133" s="79" t="n"/>
      <c r="HE133" s="79" t="n"/>
      <c r="HF133" s="79" t="n"/>
      <c r="HG133" s="79" t="n"/>
      <c r="HH133" s="79" t="n"/>
      <c r="HI133" s="79" t="n"/>
      <c r="HJ133" s="79" t="n"/>
      <c r="HK133" s="79" t="n"/>
      <c r="HL133" s="79" t="n"/>
      <c r="HM133" s="79" t="n"/>
      <c r="HN133" s="79" t="n"/>
      <c r="HO133" s="79" t="n"/>
      <c r="HP133" s="79" t="n"/>
      <c r="HQ133" s="79" t="n"/>
      <c r="HR133" s="79" t="n"/>
      <c r="HS133" s="79" t="n"/>
      <c r="HT133" s="79" t="n"/>
      <c r="HU133" s="79" t="n"/>
      <c r="HV133" s="79" t="n"/>
      <c r="HW133" s="79" t="n"/>
      <c r="HX133" s="79" t="n"/>
      <c r="HY133" s="79" t="n"/>
      <c r="HZ133" s="79" t="n"/>
      <c r="IA133" s="79" t="n"/>
      <c r="IB133" s="79" t="n"/>
      <c r="IC133" s="79" t="n"/>
      <c r="ID133" s="79" t="n"/>
      <c r="IE133" s="79" t="n"/>
      <c r="IF133" s="79" t="n"/>
      <c r="IG133" s="79" t="n"/>
      <c r="IH133" s="79" t="n"/>
      <c r="II133" s="79" t="n"/>
      <c r="IJ133" s="79" t="n"/>
      <c r="IK133" s="79" t="n"/>
      <c r="IL133" s="79" t="n"/>
      <c r="IM133" s="79" t="n"/>
      <c r="IN133" s="79" t="n"/>
      <c r="IO133" s="79" t="n"/>
      <c r="IP133" s="79" t="n"/>
      <c r="IQ133" s="79" t="n"/>
      <c r="IR133" s="79" t="n"/>
      <c r="IS133" s="79" t="n"/>
      <c r="IT133" s="79" t="n"/>
      <c r="IU133" s="79" t="n"/>
      <c r="IV133" s="79" t="n"/>
      <c r="IW133" s="79" t="n"/>
      <c r="IX133" s="79" t="n"/>
      <c r="IY133" s="79" t="n"/>
      <c r="IZ133" s="79" t="n"/>
      <c r="JA133" s="79" t="n"/>
      <c r="JB133" s="79" t="n"/>
      <c r="JC133" s="79" t="n"/>
      <c r="JD133" s="79" t="n"/>
      <c r="JE133" s="79" t="n"/>
      <c r="JF133" s="79" t="n"/>
      <c r="JG133" s="79" t="n"/>
      <c r="JH133" s="79" t="n"/>
      <c r="JI133" s="79" t="n"/>
      <c r="JJ133" s="79" t="n"/>
      <c r="JK133" s="79" t="n"/>
      <c r="JL133" s="79" t="n"/>
      <c r="JM133" s="79" t="n"/>
      <c r="JN133" s="79" t="n"/>
      <c r="JO133" s="79" t="n"/>
      <c r="JP133" s="79" t="n"/>
      <c r="JQ133" s="79" t="n"/>
      <c r="JR133" s="79" t="n"/>
      <c r="JS133" s="79" t="n"/>
      <c r="JT133" s="79" t="n"/>
      <c r="JU133" s="79" t="n"/>
      <c r="JV133" s="79" t="n"/>
      <c r="JW133" s="79" t="n"/>
      <c r="JX133" s="79" t="n"/>
      <c r="JY133" s="79" t="n"/>
      <c r="JZ133" s="79" t="n"/>
      <c r="KA133" s="79" t="n"/>
      <c r="KB133" s="79" t="n"/>
      <c r="KC133" s="79" t="n"/>
      <c r="KD133" s="79" t="n"/>
      <c r="KE133" s="79" t="n"/>
      <c r="KF133" s="79" t="n"/>
      <c r="KG133" s="79" t="n"/>
      <c r="KH133" s="79" t="n"/>
      <c r="KI133" s="79" t="n"/>
      <c r="KJ133" s="79" t="n"/>
      <c r="KK133" s="79" t="n"/>
      <c r="KL133" s="79" t="n"/>
      <c r="KM133" s="79" t="n"/>
      <c r="KN133" s="79" t="n"/>
      <c r="KO133" s="79" t="n"/>
      <c r="KP133" s="79" t="n"/>
      <c r="KQ133" s="79" t="n"/>
      <c r="KR133" s="79" t="n"/>
      <c r="KS133" s="79" t="n"/>
      <c r="KT133" s="79" t="n"/>
      <c r="KU133" s="79" t="n"/>
      <c r="KV133" s="79" t="n"/>
      <c r="KW133" s="79" t="n"/>
      <c r="KX133" s="79" t="n"/>
      <c r="KY133" s="79" t="n"/>
      <c r="KZ133" s="79" t="n"/>
      <c r="LA133" s="79" t="n"/>
      <c r="LB133" s="79" t="n"/>
      <c r="LC133" s="79" t="n"/>
      <c r="LD133" s="79" t="n"/>
      <c r="LE133" s="79" t="n"/>
      <c r="LF133" s="79" t="n"/>
      <c r="LG133" s="79" t="n"/>
      <c r="LH133" s="79" t="n"/>
      <c r="LI133" s="79" t="n"/>
      <c r="LJ133" s="79" t="n"/>
      <c r="LK133" s="79" t="n"/>
      <c r="LL133" s="79" t="n"/>
      <c r="LM133" s="79" t="n"/>
      <c r="LN133" s="79" t="n"/>
      <c r="LO133" s="79" t="n"/>
      <c r="LP133" s="79" t="n"/>
      <c r="LQ133" s="79" t="n"/>
      <c r="LR133" s="79" t="n"/>
      <c r="LS133" s="79"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t="n"/>
      <c r="V134" s="927" t="n"/>
      <c r="W134" s="927" t="n"/>
    </row>
    <row r="135" customFormat="1" s="79">
      <c r="A135" s="618" t="inlineStr">
        <is>
          <t>K18</t>
        </is>
      </c>
      <c r="B135" s="96" t="inlineStr">
        <is>
          <t>Goodwill</t>
        </is>
      </c>
      <c r="C135" s="954" t="n"/>
      <c r="D135" s="954" t="n"/>
      <c r="E135" s="954" t="n"/>
      <c r="F135" s="954" t="n"/>
      <c r="G135" s="954" t="n"/>
      <c r="H135" s="954" t="n"/>
      <c r="I135" s="934" t="n"/>
      <c r="J135" s="85" t="n"/>
      <c r="K135" s="85" t="n"/>
      <c r="L135" s="85" t="n"/>
      <c r="M135" s="85" t="n"/>
      <c r="N135" s="114">
        <f>B135</f>
        <v/>
      </c>
      <c r="O135" s="115" t="inlineStr"/>
      <c r="P135" s="115" t="inlineStr"/>
      <c r="Q135" s="115" t="inlineStr"/>
      <c r="R135" s="115" t="inlineStr"/>
      <c r="S135" s="115" t="inlineStr"/>
      <c r="T135" s="115" t="inlineStr"/>
      <c r="U135" s="935">
        <f>I128</f>
        <v/>
      </c>
      <c r="V135" s="941" t="n"/>
      <c r="W135" s="941" t="n"/>
      <c r="X135" s="85" t="n"/>
      <c r="Y135" s="85" t="n"/>
      <c r="Z135" s="85" t="n"/>
      <c r="AA135" s="85" t="n"/>
      <c r="AB135" s="85" t="n"/>
      <c r="AC135" s="85" t="n"/>
      <c r="AD135" s="85" t="n"/>
      <c r="AE135" s="85" t="n"/>
      <c r="AF135" s="85" t="n"/>
      <c r="AG135" s="85" t="n"/>
      <c r="AH135" s="85" t="n"/>
      <c r="AI135" s="85" t="n"/>
      <c r="AJ135" s="85" t="n"/>
      <c r="AK135" s="85" t="n"/>
      <c r="AL135" s="85" t="n"/>
      <c r="AM135" s="85" t="n"/>
      <c r="AN135" s="85" t="n"/>
      <c r="AO135" s="85" t="n"/>
      <c r="AP135" s="85" t="n"/>
      <c r="AQ135" s="85" t="n"/>
      <c r="AR135" s="85" t="n"/>
      <c r="AS135" s="85" t="n"/>
      <c r="AT135" s="85" t="n"/>
      <c r="AU135" s="85" t="n"/>
      <c r="AV135" s="85" t="n"/>
      <c r="AW135" s="85" t="n"/>
      <c r="AX135" s="85" t="n"/>
      <c r="AY135" s="85" t="n"/>
      <c r="AZ135" s="85" t="n"/>
      <c r="BA135" s="85" t="n"/>
      <c r="BB135" s="85" t="n"/>
      <c r="BC135" s="85" t="n"/>
      <c r="BD135" s="85" t="n"/>
      <c r="BE135" s="85" t="n"/>
      <c r="BF135" s="85" t="n"/>
      <c r="BG135" s="85" t="n"/>
      <c r="BH135" s="85" t="n"/>
      <c r="BI135" s="85" t="n"/>
      <c r="BJ135" s="85" t="n"/>
      <c r="BK135" s="85" t="n"/>
      <c r="BL135" s="85" t="n"/>
      <c r="BM135" s="85" t="n"/>
      <c r="BN135" s="85" t="n"/>
      <c r="BO135" s="85" t="n"/>
      <c r="BP135" s="85" t="n"/>
      <c r="BQ135" s="85" t="n"/>
      <c r="BR135" s="85" t="n"/>
      <c r="BS135" s="85" t="n"/>
      <c r="BT135" s="85" t="n"/>
      <c r="BU135" s="85" t="n"/>
      <c r="BV135" s="85" t="n"/>
      <c r="BW135" s="85" t="n"/>
      <c r="BX135" s="85" t="n"/>
      <c r="BY135" s="85" t="n"/>
      <c r="BZ135" s="85" t="n"/>
      <c r="CA135" s="85" t="n"/>
      <c r="CB135" s="85" t="n"/>
      <c r="CC135" s="85" t="n"/>
      <c r="CD135" s="85" t="n"/>
      <c r="CE135" s="85" t="n"/>
      <c r="CF135" s="85" t="n"/>
      <c r="CG135" s="85" t="n"/>
      <c r="CH135" s="85" t="n"/>
      <c r="CI135" s="85" t="n"/>
      <c r="CJ135" s="85" t="n"/>
      <c r="CK135" s="85" t="n"/>
      <c r="CL135" s="85" t="n"/>
      <c r="CM135" s="85" t="n"/>
      <c r="CN135" s="85" t="n"/>
      <c r="CO135" s="85" t="n"/>
      <c r="CP135" s="85" t="n"/>
      <c r="CQ135" s="85" t="n"/>
      <c r="CR135" s="85" t="n"/>
      <c r="CS135" s="85" t="n"/>
      <c r="CT135" s="85" t="n"/>
      <c r="CU135" s="85" t="n"/>
      <c r="CV135" s="85" t="n"/>
      <c r="CW135" s="85" t="n"/>
      <c r="CX135" s="85" t="n"/>
      <c r="CY135" s="85" t="n"/>
      <c r="CZ135" s="85" t="n"/>
      <c r="DA135" s="85" t="n"/>
      <c r="DB135" s="85" t="n"/>
      <c r="DC135" s="85" t="n"/>
      <c r="DD135" s="85" t="n"/>
      <c r="DE135" s="85" t="n"/>
      <c r="DF135" s="85" t="n"/>
      <c r="DG135" s="85" t="n"/>
      <c r="DH135" s="85" t="n"/>
      <c r="DI135" s="85" t="n"/>
      <c r="DJ135" s="85" t="n"/>
      <c r="DK135" s="85" t="n"/>
      <c r="DL135" s="85" t="n"/>
      <c r="DM135" s="85" t="n"/>
      <c r="DN135" s="85" t="n"/>
      <c r="DO135" s="85" t="n"/>
      <c r="DP135" s="85" t="n"/>
      <c r="DQ135" s="85" t="n"/>
      <c r="DR135" s="85" t="n"/>
      <c r="DS135" s="85" t="n"/>
      <c r="DT135" s="85" t="n"/>
      <c r="DU135" s="85" t="n"/>
      <c r="DV135" s="85" t="n"/>
      <c r="DW135" s="85" t="n"/>
      <c r="DX135" s="85" t="n"/>
      <c r="DY135" s="85" t="n"/>
      <c r="DZ135" s="85" t="n"/>
      <c r="EA135" s="85" t="n"/>
      <c r="EB135" s="85" t="n"/>
      <c r="EC135" s="85" t="n"/>
      <c r="ED135" s="85" t="n"/>
      <c r="EE135" s="85" t="n"/>
      <c r="EF135" s="85" t="n"/>
      <c r="EG135" s="85" t="n"/>
      <c r="EH135" s="85" t="n"/>
      <c r="EI135" s="85" t="n"/>
      <c r="EJ135" s="85" t="n"/>
      <c r="EK135" s="85" t="n"/>
      <c r="EL135" s="85" t="n"/>
      <c r="EM135" s="85" t="n"/>
      <c r="EN135" s="85" t="n"/>
      <c r="EO135" s="85" t="n"/>
      <c r="EP135" s="85" t="n"/>
      <c r="EQ135" s="85" t="n"/>
      <c r="ER135" s="85" t="n"/>
      <c r="ES135" s="85" t="n"/>
      <c r="ET135" s="85" t="n"/>
      <c r="EU135" s="85" t="n"/>
      <c r="EV135" s="85" t="n"/>
      <c r="EW135" s="85" t="n"/>
      <c r="EX135" s="85" t="n"/>
      <c r="EY135" s="85" t="n"/>
      <c r="EZ135" s="85" t="n"/>
      <c r="FA135" s="85" t="n"/>
      <c r="FB135" s="85" t="n"/>
      <c r="FC135" s="85" t="n"/>
      <c r="FD135" s="85" t="n"/>
      <c r="FE135" s="85" t="n"/>
      <c r="FF135" s="85" t="n"/>
      <c r="FG135" s="85" t="n"/>
      <c r="FH135" s="85" t="n"/>
      <c r="FI135" s="85" t="n"/>
      <c r="FJ135" s="85" t="n"/>
      <c r="FK135" s="85" t="n"/>
      <c r="FL135" s="85" t="n"/>
      <c r="FM135" s="85" t="n"/>
      <c r="FN135" s="85" t="n"/>
      <c r="FO135" s="85" t="n"/>
      <c r="FP135" s="85" t="n"/>
      <c r="FQ135" s="85" t="n"/>
      <c r="FR135" s="85" t="n"/>
      <c r="FS135" s="85" t="n"/>
      <c r="FT135" s="85" t="n"/>
      <c r="FU135" s="85" t="n"/>
      <c r="FV135" s="85" t="n"/>
      <c r="FW135" s="85" t="n"/>
      <c r="FX135" s="85" t="n"/>
      <c r="FY135" s="85" t="n"/>
      <c r="FZ135" s="85" t="n"/>
      <c r="GA135" s="85" t="n"/>
      <c r="GB135" s="85" t="n"/>
      <c r="GC135" s="85" t="n"/>
      <c r="GD135" s="85" t="n"/>
      <c r="GE135" s="85" t="n"/>
      <c r="GF135" s="85" t="n"/>
      <c r="GG135" s="85" t="n"/>
      <c r="GH135" s="85" t="n"/>
      <c r="GI135" s="85" t="n"/>
      <c r="GJ135" s="85" t="n"/>
      <c r="GK135" s="85" t="n"/>
      <c r="GL135" s="85" t="n"/>
      <c r="GM135" s="85" t="n"/>
      <c r="GN135" s="85" t="n"/>
      <c r="GO135" s="85" t="n"/>
      <c r="GP135" s="85" t="n"/>
      <c r="GQ135" s="85" t="n"/>
      <c r="GR135" s="85" t="n"/>
      <c r="GS135" s="85" t="n"/>
      <c r="GT135" s="85" t="n"/>
      <c r="GU135" s="85" t="n"/>
      <c r="GV135" s="85" t="n"/>
      <c r="GW135" s="85" t="n"/>
      <c r="GX135" s="85" t="n"/>
      <c r="GY135" s="85" t="n"/>
      <c r="GZ135" s="85" t="n"/>
      <c r="HA135" s="85" t="n"/>
      <c r="HB135" s="85" t="n"/>
      <c r="HC135" s="85" t="n"/>
      <c r="HD135" s="85" t="n"/>
      <c r="HE135" s="85" t="n"/>
      <c r="HF135" s="85" t="n"/>
      <c r="HG135" s="85" t="n"/>
      <c r="HH135" s="85" t="n"/>
      <c r="HI135" s="85" t="n"/>
      <c r="HJ135" s="85" t="n"/>
      <c r="HK135" s="85" t="n"/>
      <c r="HL135" s="85" t="n"/>
      <c r="HM135" s="85" t="n"/>
      <c r="HN135" s="85" t="n"/>
      <c r="HO135" s="85" t="n"/>
      <c r="HP135" s="85" t="n"/>
      <c r="HQ135" s="85" t="n"/>
      <c r="HR135" s="85" t="n"/>
      <c r="HS135" s="85" t="n"/>
      <c r="HT135" s="85" t="n"/>
      <c r="HU135" s="85" t="n"/>
      <c r="HV135" s="85" t="n"/>
      <c r="HW135" s="85" t="n"/>
      <c r="HX135" s="85" t="n"/>
      <c r="HY135" s="85" t="n"/>
      <c r="HZ135" s="85" t="n"/>
      <c r="IA135" s="85" t="n"/>
      <c r="IB135" s="85" t="n"/>
      <c r="IC135" s="85" t="n"/>
      <c r="ID135" s="85" t="n"/>
      <c r="IE135" s="85" t="n"/>
      <c r="IF135" s="85" t="n"/>
      <c r="IG135" s="85" t="n"/>
      <c r="IH135" s="85" t="n"/>
      <c r="II135" s="85" t="n"/>
      <c r="IJ135" s="85" t="n"/>
      <c r="IK135" s="85" t="n"/>
      <c r="IL135" s="85" t="n"/>
      <c r="IM135" s="85" t="n"/>
      <c r="IN135" s="85" t="n"/>
      <c r="IO135" s="85" t="n"/>
      <c r="IP135" s="85" t="n"/>
      <c r="IQ135" s="85" t="n"/>
      <c r="IR135" s="85" t="n"/>
      <c r="IS135" s="85" t="n"/>
      <c r="IT135" s="85" t="n"/>
      <c r="IU135" s="85" t="n"/>
      <c r="IV135" s="85" t="n"/>
      <c r="IW135" s="85" t="n"/>
      <c r="IX135" s="85" t="n"/>
      <c r="IY135" s="85" t="n"/>
      <c r="IZ135" s="85" t="n"/>
      <c r="JA135" s="85" t="n"/>
      <c r="JB135" s="85" t="n"/>
      <c r="JC135" s="85" t="n"/>
      <c r="JD135" s="85" t="n"/>
      <c r="JE135" s="85" t="n"/>
      <c r="JF135" s="85" t="n"/>
      <c r="JG135" s="85" t="n"/>
      <c r="JH135" s="85" t="n"/>
      <c r="JI135" s="85" t="n"/>
      <c r="JJ135" s="85" t="n"/>
      <c r="JK135" s="85" t="n"/>
      <c r="JL135" s="85" t="n"/>
      <c r="JM135" s="85" t="n"/>
      <c r="JN135" s="85" t="n"/>
      <c r="JO135" s="85" t="n"/>
      <c r="JP135" s="85" t="n"/>
      <c r="JQ135" s="85" t="n"/>
      <c r="JR135" s="85" t="n"/>
      <c r="JS135" s="85" t="n"/>
      <c r="JT135" s="85" t="n"/>
      <c r="JU135" s="85" t="n"/>
      <c r="JV135" s="85" t="n"/>
      <c r="JW135" s="85" t="n"/>
      <c r="JX135" s="85" t="n"/>
      <c r="JY135" s="85" t="n"/>
      <c r="JZ135" s="85" t="n"/>
      <c r="KA135" s="85" t="n"/>
      <c r="KB135" s="85" t="n"/>
      <c r="KC135" s="85" t="n"/>
      <c r="KD135" s="85" t="n"/>
      <c r="KE135" s="85" t="n"/>
      <c r="KF135" s="85" t="n"/>
      <c r="KG135" s="85" t="n"/>
      <c r="KH135" s="85" t="n"/>
      <c r="KI135" s="85" t="n"/>
      <c r="KJ135" s="85" t="n"/>
      <c r="KK135" s="85" t="n"/>
      <c r="KL135" s="85" t="n"/>
      <c r="KM135" s="85" t="n"/>
      <c r="KN135" s="85" t="n"/>
      <c r="KO135" s="85" t="n"/>
      <c r="KP135" s="85" t="n"/>
      <c r="KQ135" s="85" t="n"/>
      <c r="KR135" s="85" t="n"/>
      <c r="KS135" s="85" t="n"/>
      <c r="KT135" s="85" t="n"/>
      <c r="KU135" s="85" t="n"/>
      <c r="KV135" s="85" t="n"/>
      <c r="KW135" s="85" t="n"/>
      <c r="KX135" s="85" t="n"/>
      <c r="KY135" s="85" t="n"/>
      <c r="KZ135" s="85" t="n"/>
      <c r="LA135" s="85" t="n"/>
      <c r="LB135" s="85" t="n"/>
      <c r="LC135" s="85" t="n"/>
      <c r="LD135" s="85" t="n"/>
      <c r="LE135" s="85" t="n"/>
      <c r="LF135" s="85" t="n"/>
      <c r="LG135" s="85" t="n"/>
      <c r="LH135" s="85" t="n"/>
      <c r="LI135" s="85" t="n"/>
      <c r="LJ135" s="85" t="n"/>
      <c r="LK135" s="85" t="n"/>
      <c r="LL135" s="85" t="n"/>
      <c r="LM135" s="85" t="n"/>
      <c r="LN135" s="85" t="n"/>
      <c r="LO135" s="85" t="n"/>
      <c r="LP135" s="85" t="n"/>
      <c r="LQ135" s="85" t="n"/>
      <c r="LR135" s="85" t="n"/>
      <c r="LS135" s="85" t="n"/>
    </row>
    <row r="136" customFormat="1" s="79">
      <c r="A136" s="618" t="n"/>
      <c r="B136" s="102" t="inlineStr">
        <is>
          <t xml:space="preserve"> 12. Intangible assets Goodwill</t>
        </is>
      </c>
      <c r="C136" s="103" t="n"/>
      <c r="D136" s="103" t="n"/>
      <c r="E136" s="103" t="n"/>
      <c r="F136" s="103" t="n"/>
      <c r="G136" s="103" t="n">
        <v>14082968</v>
      </c>
      <c r="H136" s="103" t="n">
        <v>14082968</v>
      </c>
      <c r="I136" s="934" t="n"/>
      <c r="J136" s="85" t="n"/>
      <c r="K136" s="85" t="n"/>
      <c r="L136" s="85" t="n"/>
      <c r="M136" s="85" t="n"/>
      <c r="N136" s="114">
        <f>B136</f>
        <v/>
      </c>
      <c r="O136" s="115" t="inlineStr"/>
      <c r="P136" s="115" t="inlineStr"/>
      <c r="Q136" s="115" t="inlineStr"/>
      <c r="R136" s="115" t="inlineStr"/>
      <c r="S136" s="115">
        <f>G136*BS!$B$9</f>
        <v/>
      </c>
      <c r="T136" s="115">
        <f>H136*BS!$B$9</f>
        <v/>
      </c>
      <c r="U136" s="123" t="n"/>
      <c r="V136" s="941" t="n"/>
      <c r="W136" s="941" t="n"/>
      <c r="X136" s="85" t="n"/>
      <c r="Y136" s="85" t="n"/>
      <c r="Z136" s="85" t="n"/>
      <c r="AA136" s="85" t="n"/>
      <c r="AB136" s="85" t="n"/>
      <c r="AC136" s="85" t="n"/>
      <c r="AD136" s="85" t="n"/>
      <c r="AE136" s="85" t="n"/>
      <c r="AF136" s="85" t="n"/>
      <c r="AG136" s="85" t="n"/>
      <c r="AH136" s="85" t="n"/>
      <c r="AI136" s="85" t="n"/>
      <c r="AJ136" s="85" t="n"/>
      <c r="AK136" s="85" t="n"/>
      <c r="AL136" s="85" t="n"/>
      <c r="AM136" s="85" t="n"/>
      <c r="AN136" s="85" t="n"/>
      <c r="AO136" s="85" t="n"/>
      <c r="AP136" s="85" t="n"/>
      <c r="AQ136" s="85" t="n"/>
      <c r="AR136" s="85" t="n"/>
      <c r="AS136" s="85" t="n"/>
      <c r="AT136" s="85" t="n"/>
      <c r="AU136" s="85" t="n"/>
      <c r="AV136" s="85" t="n"/>
      <c r="AW136" s="85" t="n"/>
      <c r="AX136" s="85" t="n"/>
      <c r="AY136" s="85" t="n"/>
      <c r="AZ136" s="85" t="n"/>
      <c r="BA136" s="85" t="n"/>
      <c r="BB136" s="85" t="n"/>
      <c r="BC136" s="85" t="n"/>
      <c r="BD136" s="85" t="n"/>
      <c r="BE136" s="85" t="n"/>
      <c r="BF136" s="85" t="n"/>
      <c r="BG136" s="85" t="n"/>
      <c r="BH136" s="85" t="n"/>
      <c r="BI136" s="85" t="n"/>
      <c r="BJ136" s="85" t="n"/>
      <c r="BK136" s="85" t="n"/>
      <c r="BL136" s="85" t="n"/>
      <c r="BM136" s="85" t="n"/>
      <c r="BN136" s="85" t="n"/>
      <c r="BO136" s="85" t="n"/>
      <c r="BP136" s="85" t="n"/>
      <c r="BQ136" s="85" t="n"/>
      <c r="BR136" s="85" t="n"/>
      <c r="BS136" s="85" t="n"/>
      <c r="BT136" s="85" t="n"/>
      <c r="BU136" s="85" t="n"/>
      <c r="BV136" s="85" t="n"/>
      <c r="BW136" s="85" t="n"/>
      <c r="BX136" s="85" t="n"/>
      <c r="BY136" s="85" t="n"/>
      <c r="BZ136" s="85" t="n"/>
      <c r="CA136" s="85" t="n"/>
      <c r="CB136" s="85" t="n"/>
      <c r="CC136" s="85" t="n"/>
      <c r="CD136" s="85" t="n"/>
      <c r="CE136" s="85" t="n"/>
      <c r="CF136" s="85" t="n"/>
      <c r="CG136" s="85" t="n"/>
      <c r="CH136" s="85" t="n"/>
      <c r="CI136" s="85" t="n"/>
      <c r="CJ136" s="85" t="n"/>
      <c r="CK136" s="85" t="n"/>
      <c r="CL136" s="85" t="n"/>
      <c r="CM136" s="85" t="n"/>
      <c r="CN136" s="85" t="n"/>
      <c r="CO136" s="85" t="n"/>
      <c r="CP136" s="85" t="n"/>
      <c r="CQ136" s="85" t="n"/>
      <c r="CR136" s="85" t="n"/>
      <c r="CS136" s="85" t="n"/>
      <c r="CT136" s="85" t="n"/>
      <c r="CU136" s="85" t="n"/>
      <c r="CV136" s="85" t="n"/>
      <c r="CW136" s="85" t="n"/>
      <c r="CX136" s="85" t="n"/>
      <c r="CY136" s="85" t="n"/>
      <c r="CZ136" s="85" t="n"/>
      <c r="DA136" s="85" t="n"/>
      <c r="DB136" s="85" t="n"/>
      <c r="DC136" s="85" t="n"/>
      <c r="DD136" s="85" t="n"/>
      <c r="DE136" s="85" t="n"/>
      <c r="DF136" s="85" t="n"/>
      <c r="DG136" s="85" t="n"/>
      <c r="DH136" s="85" t="n"/>
      <c r="DI136" s="85" t="n"/>
      <c r="DJ136" s="85" t="n"/>
      <c r="DK136" s="85" t="n"/>
      <c r="DL136" s="85" t="n"/>
      <c r="DM136" s="85" t="n"/>
      <c r="DN136" s="85" t="n"/>
      <c r="DO136" s="85" t="n"/>
      <c r="DP136" s="85" t="n"/>
      <c r="DQ136" s="85" t="n"/>
      <c r="DR136" s="85" t="n"/>
      <c r="DS136" s="85" t="n"/>
      <c r="DT136" s="85" t="n"/>
      <c r="DU136" s="85" t="n"/>
      <c r="DV136" s="85" t="n"/>
      <c r="DW136" s="85" t="n"/>
      <c r="DX136" s="85" t="n"/>
      <c r="DY136" s="85" t="n"/>
      <c r="DZ136" s="85" t="n"/>
      <c r="EA136" s="85" t="n"/>
      <c r="EB136" s="85" t="n"/>
      <c r="EC136" s="85" t="n"/>
      <c r="ED136" s="85" t="n"/>
      <c r="EE136" s="85" t="n"/>
      <c r="EF136" s="85" t="n"/>
      <c r="EG136" s="85" t="n"/>
      <c r="EH136" s="85" t="n"/>
      <c r="EI136" s="85" t="n"/>
      <c r="EJ136" s="85" t="n"/>
      <c r="EK136" s="85" t="n"/>
      <c r="EL136" s="85" t="n"/>
      <c r="EM136" s="85" t="n"/>
      <c r="EN136" s="85" t="n"/>
      <c r="EO136" s="85" t="n"/>
      <c r="EP136" s="85" t="n"/>
      <c r="EQ136" s="85" t="n"/>
      <c r="ER136" s="85" t="n"/>
      <c r="ES136" s="85" t="n"/>
      <c r="ET136" s="85" t="n"/>
      <c r="EU136" s="85" t="n"/>
      <c r="EV136" s="85" t="n"/>
      <c r="EW136" s="85" t="n"/>
      <c r="EX136" s="85" t="n"/>
      <c r="EY136" s="85" t="n"/>
      <c r="EZ136" s="85" t="n"/>
      <c r="FA136" s="85" t="n"/>
      <c r="FB136" s="85" t="n"/>
      <c r="FC136" s="85" t="n"/>
      <c r="FD136" s="85" t="n"/>
      <c r="FE136" s="85" t="n"/>
      <c r="FF136" s="85" t="n"/>
      <c r="FG136" s="85" t="n"/>
      <c r="FH136" s="85" t="n"/>
      <c r="FI136" s="85" t="n"/>
      <c r="FJ136" s="85" t="n"/>
      <c r="FK136" s="85" t="n"/>
      <c r="FL136" s="85" t="n"/>
      <c r="FM136" s="85" t="n"/>
      <c r="FN136" s="85" t="n"/>
      <c r="FO136" s="85" t="n"/>
      <c r="FP136" s="85" t="n"/>
      <c r="FQ136" s="85" t="n"/>
      <c r="FR136" s="85" t="n"/>
      <c r="FS136" s="85" t="n"/>
      <c r="FT136" s="85" t="n"/>
      <c r="FU136" s="85" t="n"/>
      <c r="FV136" s="85" t="n"/>
      <c r="FW136" s="85" t="n"/>
      <c r="FX136" s="85" t="n"/>
      <c r="FY136" s="85" t="n"/>
      <c r="FZ136" s="85" t="n"/>
      <c r="GA136" s="85" t="n"/>
      <c r="GB136" s="85" t="n"/>
      <c r="GC136" s="85" t="n"/>
      <c r="GD136" s="85" t="n"/>
      <c r="GE136" s="85" t="n"/>
      <c r="GF136" s="85" t="n"/>
      <c r="GG136" s="85" t="n"/>
      <c r="GH136" s="85" t="n"/>
      <c r="GI136" s="85" t="n"/>
      <c r="GJ136" s="85" t="n"/>
      <c r="GK136" s="85" t="n"/>
      <c r="GL136" s="85" t="n"/>
      <c r="GM136" s="85" t="n"/>
      <c r="GN136" s="85" t="n"/>
      <c r="GO136" s="85" t="n"/>
      <c r="GP136" s="85" t="n"/>
      <c r="GQ136" s="85" t="n"/>
      <c r="GR136" s="85" t="n"/>
      <c r="GS136" s="85" t="n"/>
      <c r="GT136" s="85" t="n"/>
      <c r="GU136" s="85" t="n"/>
      <c r="GV136" s="85" t="n"/>
      <c r="GW136" s="85" t="n"/>
      <c r="GX136" s="85" t="n"/>
      <c r="GY136" s="85" t="n"/>
      <c r="GZ136" s="85" t="n"/>
      <c r="HA136" s="85" t="n"/>
      <c r="HB136" s="85" t="n"/>
      <c r="HC136" s="85" t="n"/>
      <c r="HD136" s="85" t="n"/>
      <c r="HE136" s="85" t="n"/>
      <c r="HF136" s="85" t="n"/>
      <c r="HG136" s="85" t="n"/>
      <c r="HH136" s="85" t="n"/>
      <c r="HI136" s="85" t="n"/>
      <c r="HJ136" s="85" t="n"/>
      <c r="HK136" s="85" t="n"/>
      <c r="HL136" s="85" t="n"/>
      <c r="HM136" s="85" t="n"/>
      <c r="HN136" s="85" t="n"/>
      <c r="HO136" s="85" t="n"/>
      <c r="HP136" s="85" t="n"/>
      <c r="HQ136" s="85" t="n"/>
      <c r="HR136" s="85" t="n"/>
      <c r="HS136" s="85" t="n"/>
      <c r="HT136" s="85" t="n"/>
      <c r="HU136" s="85" t="n"/>
      <c r="HV136" s="85" t="n"/>
      <c r="HW136" s="85" t="n"/>
      <c r="HX136" s="85" t="n"/>
      <c r="HY136" s="85" t="n"/>
      <c r="HZ136" s="85" t="n"/>
      <c r="IA136" s="85" t="n"/>
      <c r="IB136" s="85" t="n"/>
      <c r="IC136" s="85" t="n"/>
      <c r="ID136" s="85" t="n"/>
      <c r="IE136" s="85" t="n"/>
      <c r="IF136" s="85" t="n"/>
      <c r="IG136" s="85" t="n"/>
      <c r="IH136" s="85" t="n"/>
      <c r="II136" s="85" t="n"/>
      <c r="IJ136" s="85" t="n"/>
      <c r="IK136" s="85" t="n"/>
      <c r="IL136" s="85" t="n"/>
      <c r="IM136" s="85" t="n"/>
      <c r="IN136" s="85" t="n"/>
      <c r="IO136" s="85" t="n"/>
      <c r="IP136" s="85" t="n"/>
      <c r="IQ136" s="85" t="n"/>
      <c r="IR136" s="85" t="n"/>
      <c r="IS136" s="85" t="n"/>
      <c r="IT136" s="85" t="n"/>
      <c r="IU136" s="85" t="n"/>
      <c r="IV136" s="85" t="n"/>
      <c r="IW136" s="85" t="n"/>
      <c r="IX136" s="85" t="n"/>
      <c r="IY136" s="85" t="n"/>
      <c r="IZ136" s="85" t="n"/>
      <c r="JA136" s="85" t="n"/>
      <c r="JB136" s="85" t="n"/>
      <c r="JC136" s="85" t="n"/>
      <c r="JD136" s="85" t="n"/>
      <c r="JE136" s="85" t="n"/>
      <c r="JF136" s="85" t="n"/>
      <c r="JG136" s="85" t="n"/>
      <c r="JH136" s="85" t="n"/>
      <c r="JI136" s="85" t="n"/>
      <c r="JJ136" s="85" t="n"/>
      <c r="JK136" s="85" t="n"/>
      <c r="JL136" s="85" t="n"/>
      <c r="JM136" s="85" t="n"/>
      <c r="JN136" s="85" t="n"/>
      <c r="JO136" s="85" t="n"/>
      <c r="JP136" s="85" t="n"/>
      <c r="JQ136" s="85" t="n"/>
      <c r="JR136" s="85" t="n"/>
      <c r="JS136" s="85" t="n"/>
      <c r="JT136" s="85" t="n"/>
      <c r="JU136" s="85" t="n"/>
      <c r="JV136" s="85" t="n"/>
      <c r="JW136" s="85" t="n"/>
      <c r="JX136" s="85" t="n"/>
      <c r="JY136" s="85" t="n"/>
      <c r="JZ136" s="85" t="n"/>
      <c r="KA136" s="85" t="n"/>
      <c r="KB136" s="85" t="n"/>
      <c r="KC136" s="85" t="n"/>
      <c r="KD136" s="85" t="n"/>
      <c r="KE136" s="85" t="n"/>
      <c r="KF136" s="85" t="n"/>
      <c r="KG136" s="85" t="n"/>
      <c r="KH136" s="85" t="n"/>
      <c r="KI136" s="85" t="n"/>
      <c r="KJ136" s="85" t="n"/>
      <c r="KK136" s="85" t="n"/>
      <c r="KL136" s="85" t="n"/>
      <c r="KM136" s="85" t="n"/>
      <c r="KN136" s="85" t="n"/>
      <c r="KO136" s="85" t="n"/>
      <c r="KP136" s="85" t="n"/>
      <c r="KQ136" s="85" t="n"/>
      <c r="KR136" s="85" t="n"/>
      <c r="KS136" s="85" t="n"/>
      <c r="KT136" s="85" t="n"/>
      <c r="KU136" s="85" t="n"/>
      <c r="KV136" s="85" t="n"/>
      <c r="KW136" s="85" t="n"/>
      <c r="KX136" s="85" t="n"/>
      <c r="KY136" s="85" t="n"/>
      <c r="KZ136" s="85" t="n"/>
      <c r="LA136" s="85" t="n"/>
      <c r="LB136" s="85" t="n"/>
      <c r="LC136" s="85" t="n"/>
      <c r="LD136" s="85" t="n"/>
      <c r="LE136" s="85" t="n"/>
      <c r="LF136" s="85" t="n"/>
      <c r="LG136" s="85" t="n"/>
      <c r="LH136" s="85" t="n"/>
      <c r="LI136" s="85" t="n"/>
      <c r="LJ136" s="85" t="n"/>
      <c r="LK136" s="85" t="n"/>
      <c r="LL136" s="85" t="n"/>
      <c r="LM136" s="85" t="n"/>
      <c r="LN136" s="85" t="n"/>
      <c r="LO136" s="85" t="n"/>
      <c r="LP136" s="85" t="n"/>
      <c r="LQ136" s="85" t="n"/>
      <c r="LR136" s="85" t="n"/>
      <c r="LS136" s="85" t="n"/>
    </row>
    <row r="137" customFormat="1" s="79">
      <c r="A137" s="618" t="n"/>
      <c r="B137" s="102" t="inlineStr">
        <is>
          <t xml:space="preserve"> 12. Intangible assets Goodwill</t>
        </is>
      </c>
      <c r="C137" s="939" t="n"/>
      <c r="D137" s="939" t="n"/>
      <c r="E137" s="939" t="n"/>
      <c r="F137" s="939" t="n"/>
      <c r="G137" s="939" t="n">
        <v>14082968</v>
      </c>
      <c r="H137" s="939" t="n">
        <v>14082968</v>
      </c>
      <c r="I137" s="934" t="n"/>
      <c r="J137" s="85" t="n"/>
      <c r="K137" s="85" t="n"/>
      <c r="L137" s="85" t="n"/>
      <c r="M137" s="85" t="n"/>
      <c r="N137" s="114">
        <f>B137</f>
        <v/>
      </c>
      <c r="O137" s="115" t="inlineStr"/>
      <c r="P137" s="115" t="inlineStr"/>
      <c r="Q137" s="115" t="inlineStr"/>
      <c r="R137" s="115" t="inlineStr"/>
      <c r="S137" s="115">
        <f>G137*BS!$B$9</f>
        <v/>
      </c>
      <c r="T137" s="115">
        <f>H137*BS!$B$9</f>
        <v/>
      </c>
      <c r="U137" s="123" t="n"/>
      <c r="V137" s="941" t="n"/>
      <c r="W137" s="941" t="n"/>
      <c r="X137" s="85" t="n"/>
      <c r="Y137" s="85" t="n"/>
      <c r="Z137" s="85" t="n"/>
      <c r="AA137" s="85" t="n"/>
      <c r="AB137" s="85" t="n"/>
      <c r="AC137" s="85" t="n"/>
      <c r="AD137" s="85" t="n"/>
      <c r="AE137" s="85" t="n"/>
      <c r="AF137" s="85" t="n"/>
      <c r="AG137" s="85" t="n"/>
      <c r="AH137" s="85" t="n"/>
      <c r="AI137" s="85" t="n"/>
      <c r="AJ137" s="85" t="n"/>
      <c r="AK137" s="85" t="n"/>
      <c r="AL137" s="85" t="n"/>
      <c r="AM137" s="85" t="n"/>
      <c r="AN137" s="85" t="n"/>
      <c r="AO137" s="85" t="n"/>
      <c r="AP137" s="85" t="n"/>
      <c r="AQ137" s="85" t="n"/>
      <c r="AR137" s="85" t="n"/>
      <c r="AS137" s="85" t="n"/>
      <c r="AT137" s="85" t="n"/>
      <c r="AU137" s="85" t="n"/>
      <c r="AV137" s="85" t="n"/>
      <c r="AW137" s="85" t="n"/>
      <c r="AX137" s="85" t="n"/>
      <c r="AY137" s="85" t="n"/>
      <c r="AZ137" s="85" t="n"/>
      <c r="BA137" s="85" t="n"/>
      <c r="BB137" s="85" t="n"/>
      <c r="BC137" s="85" t="n"/>
      <c r="BD137" s="85" t="n"/>
      <c r="BE137" s="85" t="n"/>
      <c r="BF137" s="85" t="n"/>
      <c r="BG137" s="85" t="n"/>
      <c r="BH137" s="85" t="n"/>
      <c r="BI137" s="85" t="n"/>
      <c r="BJ137" s="85" t="n"/>
      <c r="BK137" s="85" t="n"/>
      <c r="BL137" s="85" t="n"/>
      <c r="BM137" s="85" t="n"/>
      <c r="BN137" s="85" t="n"/>
      <c r="BO137" s="85" t="n"/>
      <c r="BP137" s="85" t="n"/>
      <c r="BQ137" s="85" t="n"/>
      <c r="BR137" s="85" t="n"/>
      <c r="BS137" s="85" t="n"/>
      <c r="BT137" s="85" t="n"/>
      <c r="BU137" s="85" t="n"/>
      <c r="BV137" s="85" t="n"/>
      <c r="BW137" s="85" t="n"/>
      <c r="BX137" s="85" t="n"/>
      <c r="BY137" s="85" t="n"/>
      <c r="BZ137" s="85" t="n"/>
      <c r="CA137" s="85" t="n"/>
      <c r="CB137" s="85" t="n"/>
      <c r="CC137" s="85" t="n"/>
      <c r="CD137" s="85" t="n"/>
      <c r="CE137" s="85" t="n"/>
      <c r="CF137" s="85" t="n"/>
      <c r="CG137" s="85" t="n"/>
      <c r="CH137" s="85" t="n"/>
      <c r="CI137" s="85" t="n"/>
      <c r="CJ137" s="85" t="n"/>
      <c r="CK137" s="85" t="n"/>
      <c r="CL137" s="85" t="n"/>
      <c r="CM137" s="85" t="n"/>
      <c r="CN137" s="85" t="n"/>
      <c r="CO137" s="85" t="n"/>
      <c r="CP137" s="85" t="n"/>
      <c r="CQ137" s="85" t="n"/>
      <c r="CR137" s="85" t="n"/>
      <c r="CS137" s="85" t="n"/>
      <c r="CT137" s="85" t="n"/>
      <c r="CU137" s="85" t="n"/>
      <c r="CV137" s="85" t="n"/>
      <c r="CW137" s="85" t="n"/>
      <c r="CX137" s="85" t="n"/>
      <c r="CY137" s="85" t="n"/>
      <c r="CZ137" s="85" t="n"/>
      <c r="DA137" s="85" t="n"/>
      <c r="DB137" s="85" t="n"/>
      <c r="DC137" s="85" t="n"/>
      <c r="DD137" s="85" t="n"/>
      <c r="DE137" s="85" t="n"/>
      <c r="DF137" s="85" t="n"/>
      <c r="DG137" s="85" t="n"/>
      <c r="DH137" s="85" t="n"/>
      <c r="DI137" s="85" t="n"/>
      <c r="DJ137" s="85" t="n"/>
      <c r="DK137" s="85" t="n"/>
      <c r="DL137" s="85" t="n"/>
      <c r="DM137" s="85" t="n"/>
      <c r="DN137" s="85" t="n"/>
      <c r="DO137" s="85" t="n"/>
      <c r="DP137" s="85" t="n"/>
      <c r="DQ137" s="85" t="n"/>
      <c r="DR137" s="85" t="n"/>
      <c r="DS137" s="85" t="n"/>
      <c r="DT137" s="85" t="n"/>
      <c r="DU137" s="85" t="n"/>
      <c r="DV137" s="85" t="n"/>
      <c r="DW137" s="85" t="n"/>
      <c r="DX137" s="85" t="n"/>
      <c r="DY137" s="85" t="n"/>
      <c r="DZ137" s="85" t="n"/>
      <c r="EA137" s="85" t="n"/>
      <c r="EB137" s="85" t="n"/>
      <c r="EC137" s="85" t="n"/>
      <c r="ED137" s="85" t="n"/>
      <c r="EE137" s="85" t="n"/>
      <c r="EF137" s="85" t="n"/>
      <c r="EG137" s="85" t="n"/>
      <c r="EH137" s="85" t="n"/>
      <c r="EI137" s="85" t="n"/>
      <c r="EJ137" s="85" t="n"/>
      <c r="EK137" s="85" t="n"/>
      <c r="EL137" s="85" t="n"/>
      <c r="EM137" s="85" t="n"/>
      <c r="EN137" s="85" t="n"/>
      <c r="EO137" s="85" t="n"/>
      <c r="EP137" s="85" t="n"/>
      <c r="EQ137" s="85" t="n"/>
      <c r="ER137" s="85" t="n"/>
      <c r="ES137" s="85" t="n"/>
      <c r="ET137" s="85" t="n"/>
      <c r="EU137" s="85" t="n"/>
      <c r="EV137" s="85" t="n"/>
      <c r="EW137" s="85" t="n"/>
      <c r="EX137" s="85" t="n"/>
      <c r="EY137" s="85" t="n"/>
      <c r="EZ137" s="85" t="n"/>
      <c r="FA137" s="85" t="n"/>
      <c r="FB137" s="85" t="n"/>
      <c r="FC137" s="85" t="n"/>
      <c r="FD137" s="85" t="n"/>
      <c r="FE137" s="85" t="n"/>
      <c r="FF137" s="85" t="n"/>
      <c r="FG137" s="85" t="n"/>
      <c r="FH137" s="85" t="n"/>
      <c r="FI137" s="85" t="n"/>
      <c r="FJ137" s="85" t="n"/>
      <c r="FK137" s="85" t="n"/>
      <c r="FL137" s="85" t="n"/>
      <c r="FM137" s="85" t="n"/>
      <c r="FN137" s="85" t="n"/>
      <c r="FO137" s="85" t="n"/>
      <c r="FP137" s="85" t="n"/>
      <c r="FQ137" s="85" t="n"/>
      <c r="FR137" s="85" t="n"/>
      <c r="FS137" s="85" t="n"/>
      <c r="FT137" s="85" t="n"/>
      <c r="FU137" s="85" t="n"/>
      <c r="FV137" s="85" t="n"/>
      <c r="FW137" s="85" t="n"/>
      <c r="FX137" s="85" t="n"/>
      <c r="FY137" s="85" t="n"/>
      <c r="FZ137" s="85" t="n"/>
      <c r="GA137" s="85" t="n"/>
      <c r="GB137" s="85" t="n"/>
      <c r="GC137" s="85" t="n"/>
      <c r="GD137" s="85" t="n"/>
      <c r="GE137" s="85" t="n"/>
      <c r="GF137" s="85" t="n"/>
      <c r="GG137" s="85" t="n"/>
      <c r="GH137" s="85" t="n"/>
      <c r="GI137" s="85" t="n"/>
      <c r="GJ137" s="85" t="n"/>
      <c r="GK137" s="85" t="n"/>
      <c r="GL137" s="85" t="n"/>
      <c r="GM137" s="85" t="n"/>
      <c r="GN137" s="85" t="n"/>
      <c r="GO137" s="85" t="n"/>
      <c r="GP137" s="85" t="n"/>
      <c r="GQ137" s="85" t="n"/>
      <c r="GR137" s="85" t="n"/>
      <c r="GS137" s="85" t="n"/>
      <c r="GT137" s="85" t="n"/>
      <c r="GU137" s="85" t="n"/>
      <c r="GV137" s="85" t="n"/>
      <c r="GW137" s="85" t="n"/>
      <c r="GX137" s="85" t="n"/>
      <c r="GY137" s="85" t="n"/>
      <c r="GZ137" s="85" t="n"/>
      <c r="HA137" s="85" t="n"/>
      <c r="HB137" s="85" t="n"/>
      <c r="HC137" s="85" t="n"/>
      <c r="HD137" s="85" t="n"/>
      <c r="HE137" s="85" t="n"/>
      <c r="HF137" s="85" t="n"/>
      <c r="HG137" s="85" t="n"/>
      <c r="HH137" s="85" t="n"/>
      <c r="HI137" s="85" t="n"/>
      <c r="HJ137" s="85" t="n"/>
      <c r="HK137" s="85" t="n"/>
      <c r="HL137" s="85" t="n"/>
      <c r="HM137" s="85" t="n"/>
      <c r="HN137" s="85" t="n"/>
      <c r="HO137" s="85" t="n"/>
      <c r="HP137" s="85" t="n"/>
      <c r="HQ137" s="85" t="n"/>
      <c r="HR137" s="85" t="n"/>
      <c r="HS137" s="85" t="n"/>
      <c r="HT137" s="85" t="n"/>
      <c r="HU137" s="85" t="n"/>
      <c r="HV137" s="85" t="n"/>
      <c r="HW137" s="85" t="n"/>
      <c r="HX137" s="85" t="n"/>
      <c r="HY137" s="85" t="n"/>
      <c r="HZ137" s="85" t="n"/>
      <c r="IA137" s="85" t="n"/>
      <c r="IB137" s="85" t="n"/>
      <c r="IC137" s="85" t="n"/>
      <c r="ID137" s="85" t="n"/>
      <c r="IE137" s="85" t="n"/>
      <c r="IF137" s="85" t="n"/>
      <c r="IG137" s="85" t="n"/>
      <c r="IH137" s="85" t="n"/>
      <c r="II137" s="85" t="n"/>
      <c r="IJ137" s="85" t="n"/>
      <c r="IK137" s="85" t="n"/>
      <c r="IL137" s="85" t="n"/>
      <c r="IM137" s="85" t="n"/>
      <c r="IN137" s="85" t="n"/>
      <c r="IO137" s="85" t="n"/>
      <c r="IP137" s="85" t="n"/>
      <c r="IQ137" s="85" t="n"/>
      <c r="IR137" s="85" t="n"/>
      <c r="IS137" s="85" t="n"/>
      <c r="IT137" s="85" t="n"/>
      <c r="IU137" s="85" t="n"/>
      <c r="IV137" s="85" t="n"/>
      <c r="IW137" s="85" t="n"/>
      <c r="IX137" s="85" t="n"/>
      <c r="IY137" s="85" t="n"/>
      <c r="IZ137" s="85" t="n"/>
      <c r="JA137" s="85" t="n"/>
      <c r="JB137" s="85" t="n"/>
      <c r="JC137" s="85" t="n"/>
      <c r="JD137" s="85" t="n"/>
      <c r="JE137" s="85" t="n"/>
      <c r="JF137" s="85" t="n"/>
      <c r="JG137" s="85" t="n"/>
      <c r="JH137" s="85" t="n"/>
      <c r="JI137" s="85" t="n"/>
      <c r="JJ137" s="85" t="n"/>
      <c r="JK137" s="85" t="n"/>
      <c r="JL137" s="85" t="n"/>
      <c r="JM137" s="85" t="n"/>
      <c r="JN137" s="85" t="n"/>
      <c r="JO137" s="85" t="n"/>
      <c r="JP137" s="85" t="n"/>
      <c r="JQ137" s="85" t="n"/>
      <c r="JR137" s="85" t="n"/>
      <c r="JS137" s="85" t="n"/>
      <c r="JT137" s="85" t="n"/>
      <c r="JU137" s="85" t="n"/>
      <c r="JV137" s="85" t="n"/>
      <c r="JW137" s="85" t="n"/>
      <c r="JX137" s="85" t="n"/>
      <c r="JY137" s="85" t="n"/>
      <c r="JZ137" s="85" t="n"/>
      <c r="KA137" s="85" t="n"/>
      <c r="KB137" s="85" t="n"/>
      <c r="KC137" s="85" t="n"/>
      <c r="KD137" s="85" t="n"/>
      <c r="KE137" s="85" t="n"/>
      <c r="KF137" s="85" t="n"/>
      <c r="KG137" s="85" t="n"/>
      <c r="KH137" s="85" t="n"/>
      <c r="KI137" s="85" t="n"/>
      <c r="KJ137" s="85" t="n"/>
      <c r="KK137" s="85" t="n"/>
      <c r="KL137" s="85" t="n"/>
      <c r="KM137" s="85" t="n"/>
      <c r="KN137" s="85" t="n"/>
      <c r="KO137" s="85" t="n"/>
      <c r="KP137" s="85" t="n"/>
      <c r="KQ137" s="85" t="n"/>
      <c r="KR137" s="85" t="n"/>
      <c r="KS137" s="85" t="n"/>
      <c r="KT137" s="85" t="n"/>
      <c r="KU137" s="85" t="n"/>
      <c r="KV137" s="85" t="n"/>
      <c r="KW137" s="85" t="n"/>
      <c r="KX137" s="85" t="n"/>
      <c r="KY137" s="85" t="n"/>
      <c r="KZ137" s="85" t="n"/>
      <c r="LA137" s="85" t="n"/>
      <c r="LB137" s="85" t="n"/>
      <c r="LC137" s="85" t="n"/>
      <c r="LD137" s="85" t="n"/>
      <c r="LE137" s="85" t="n"/>
      <c r="LF137" s="85" t="n"/>
      <c r="LG137" s="85" t="n"/>
      <c r="LH137" s="85" t="n"/>
      <c r="LI137" s="85" t="n"/>
      <c r="LJ137" s="85" t="n"/>
      <c r="LK137" s="85" t="n"/>
      <c r="LL137" s="85" t="n"/>
      <c r="LM137" s="85" t="n"/>
      <c r="LN137" s="85" t="n"/>
      <c r="LO137" s="85" t="n"/>
      <c r="LP137" s="85" t="n"/>
      <c r="LQ137" s="85" t="n"/>
      <c r="LR137" s="85" t="n"/>
      <c r="LS137" s="85" t="n"/>
    </row>
    <row r="138" customFormat="1" s="79">
      <c r="A138" s="618" t="inlineStr">
        <is>
          <t>K19</t>
        </is>
      </c>
      <c r="B138" s="96" t="inlineStr">
        <is>
          <t>Total</t>
        </is>
      </c>
      <c r="C138" s="940">
        <f>SUM(INDIRECT(ADDRESS(MATCH("K18",$A:$A,0)+1,COLUMN(C$12),4)&amp;":"&amp;ADDRESS(MATCH("K19",$A:$A,0)-1,COLUMN(C$12),4)))</f>
        <v/>
      </c>
      <c r="D138" s="940">
        <f>SUM(INDIRECT(ADDRESS(MATCH("K18",$A:$A,0)+1,COLUMN(D$12),4)&amp;":"&amp;ADDRESS(MATCH("K19",$A:$A,0)-1,COLUMN(D$12),4)))</f>
        <v/>
      </c>
      <c r="E138" s="940">
        <f>SUM(INDIRECT(ADDRESS(MATCH("K18",$A:$A,0)+1,COLUMN(E$12),4)&amp;":"&amp;ADDRESS(MATCH("K19",$A:$A,0)-1,COLUMN(E$12),4)))</f>
        <v/>
      </c>
      <c r="F138" s="940">
        <f>SUM(INDIRECT(ADDRESS(MATCH("K18",$A:$A,0)+1,COLUMN(F$12),4)&amp;":"&amp;ADDRESS(MATCH("K19",$A:$A,0)-1,COLUMN(F$12),4)))</f>
        <v/>
      </c>
      <c r="G138" s="940">
        <f>SUM(INDIRECT(ADDRESS(MATCH("K18",$A:$A,0)+1,COLUMN(G$12),4)&amp;":"&amp;ADDRESS(MATCH("K19",$A:$A,0)-1,COLUMN(G$12),4)))</f>
        <v/>
      </c>
      <c r="H138" s="940">
        <f>SUM(INDIRECT(ADDRESS(MATCH("K18",$A:$A,0)+1,COLUMN(H$12),4)&amp;":"&amp;ADDRESS(MATCH("K19",$A:$A,0)-1,COLUMN(H$12),4)))</f>
        <v/>
      </c>
      <c r="I138" s="928" t="n"/>
      <c r="N138" s="105">
        <f>B138</f>
        <v/>
      </c>
      <c r="O138" s="106">
        <f>C138*BS!$B$9</f>
        <v/>
      </c>
      <c r="P138" s="106">
        <f>D138*BS!$B$9</f>
        <v/>
      </c>
      <c r="Q138" s="106">
        <f>E138*BS!$B$9</f>
        <v/>
      </c>
      <c r="R138" s="106">
        <f>F138*BS!$B$9</f>
        <v/>
      </c>
      <c r="S138" s="106">
        <f>G138*BS!$B$9</f>
        <v/>
      </c>
      <c r="T138" s="106">
        <f>H138*BS!$B$9</f>
        <v/>
      </c>
      <c r="U138" s="107" t="n"/>
      <c r="V138" s="927" t="n"/>
      <c r="W138" s="927" t="n"/>
    </row>
    <row r="139" customFormat="1" s="79">
      <c r="A139" s="618" t="inlineStr">
        <is>
          <t>K20</t>
        </is>
      </c>
      <c r="B139" s="96" t="inlineStr">
        <is>
          <t>Other intangible assets</t>
        </is>
      </c>
      <c r="C139" s="954" t="n"/>
      <c r="D139" s="954" t="n"/>
      <c r="E139" s="954" t="n"/>
      <c r="F139" s="954" t="n"/>
      <c r="G139" s="954" t="n"/>
      <c r="H139" s="954" t="n"/>
      <c r="I139" s="934" t="n"/>
      <c r="J139" s="85" t="n"/>
      <c r="K139" s="85" t="n"/>
      <c r="L139" s="85" t="n"/>
      <c r="M139" s="85" t="n"/>
      <c r="N139" s="114">
        <f>B139</f>
        <v/>
      </c>
      <c r="O139" s="115" t="inlineStr"/>
      <c r="P139" s="115" t="inlineStr"/>
      <c r="Q139" s="115" t="inlineStr"/>
      <c r="R139" s="115" t="inlineStr"/>
      <c r="S139" s="115" t="inlineStr"/>
      <c r="T139" s="115" t="inlineStr"/>
      <c r="U139" s="935">
        <f>I132</f>
        <v/>
      </c>
      <c r="V139" s="941" t="n"/>
      <c r="W139" s="941" t="n"/>
      <c r="X139" s="85" t="n"/>
      <c r="Y139" s="85" t="n"/>
      <c r="Z139" s="85" t="n"/>
      <c r="AA139" s="85" t="n"/>
      <c r="AB139" s="85" t="n"/>
      <c r="AC139" s="85" t="n"/>
      <c r="AD139" s="85" t="n"/>
      <c r="AE139" s="85" t="n"/>
      <c r="AF139" s="85" t="n"/>
      <c r="AG139" s="85" t="n"/>
      <c r="AH139" s="85" t="n"/>
      <c r="AI139" s="85" t="n"/>
      <c r="AJ139" s="85" t="n"/>
      <c r="AK139" s="85" t="n"/>
      <c r="AL139" s="85" t="n"/>
      <c r="AM139" s="85" t="n"/>
      <c r="AN139" s="85" t="n"/>
      <c r="AO139" s="85" t="n"/>
      <c r="AP139" s="85" t="n"/>
      <c r="AQ139" s="85" t="n"/>
      <c r="AR139" s="85" t="n"/>
      <c r="AS139" s="85" t="n"/>
      <c r="AT139" s="85" t="n"/>
      <c r="AU139" s="85" t="n"/>
      <c r="AV139" s="85" t="n"/>
      <c r="AW139" s="85" t="n"/>
      <c r="AX139" s="85" t="n"/>
      <c r="AY139" s="85" t="n"/>
      <c r="AZ139" s="85" t="n"/>
      <c r="BA139" s="85" t="n"/>
      <c r="BB139" s="85" t="n"/>
      <c r="BC139" s="85" t="n"/>
      <c r="BD139" s="85" t="n"/>
      <c r="BE139" s="85" t="n"/>
      <c r="BF139" s="85" t="n"/>
      <c r="BG139" s="85" t="n"/>
      <c r="BH139" s="85" t="n"/>
      <c r="BI139" s="85" t="n"/>
      <c r="BJ139" s="85" t="n"/>
      <c r="BK139" s="85" t="n"/>
      <c r="BL139" s="85" t="n"/>
      <c r="BM139" s="85" t="n"/>
      <c r="BN139" s="85" t="n"/>
      <c r="BO139" s="85" t="n"/>
      <c r="BP139" s="85" t="n"/>
      <c r="BQ139" s="85" t="n"/>
      <c r="BR139" s="85" t="n"/>
      <c r="BS139" s="85" t="n"/>
      <c r="BT139" s="85" t="n"/>
      <c r="BU139" s="85" t="n"/>
      <c r="BV139" s="85" t="n"/>
      <c r="BW139" s="85" t="n"/>
      <c r="BX139" s="85" t="n"/>
      <c r="BY139" s="85" t="n"/>
      <c r="BZ139" s="85" t="n"/>
      <c r="CA139" s="85" t="n"/>
      <c r="CB139" s="85" t="n"/>
      <c r="CC139" s="85" t="n"/>
      <c r="CD139" s="85" t="n"/>
      <c r="CE139" s="85" t="n"/>
      <c r="CF139" s="85" t="n"/>
      <c r="CG139" s="85" t="n"/>
      <c r="CH139" s="85" t="n"/>
      <c r="CI139" s="85" t="n"/>
      <c r="CJ139" s="85" t="n"/>
      <c r="CK139" s="85" t="n"/>
      <c r="CL139" s="85" t="n"/>
      <c r="CM139" s="85" t="n"/>
      <c r="CN139" s="85" t="n"/>
      <c r="CO139" s="85" t="n"/>
      <c r="CP139" s="85" t="n"/>
      <c r="CQ139" s="85" t="n"/>
      <c r="CR139" s="85" t="n"/>
      <c r="CS139" s="85" t="n"/>
      <c r="CT139" s="85" t="n"/>
      <c r="CU139" s="85" t="n"/>
      <c r="CV139" s="85" t="n"/>
      <c r="CW139" s="85" t="n"/>
      <c r="CX139" s="85" t="n"/>
      <c r="CY139" s="85" t="n"/>
      <c r="CZ139" s="85" t="n"/>
      <c r="DA139" s="85" t="n"/>
      <c r="DB139" s="85" t="n"/>
      <c r="DC139" s="85" t="n"/>
      <c r="DD139" s="85" t="n"/>
      <c r="DE139" s="85" t="n"/>
      <c r="DF139" s="85" t="n"/>
      <c r="DG139" s="85" t="n"/>
      <c r="DH139" s="85" t="n"/>
      <c r="DI139" s="85" t="n"/>
      <c r="DJ139" s="85" t="n"/>
      <c r="DK139" s="85" t="n"/>
      <c r="DL139" s="85" t="n"/>
      <c r="DM139" s="85" t="n"/>
      <c r="DN139" s="85" t="n"/>
      <c r="DO139" s="85" t="n"/>
      <c r="DP139" s="85" t="n"/>
      <c r="DQ139" s="85" t="n"/>
      <c r="DR139" s="85" t="n"/>
      <c r="DS139" s="85" t="n"/>
      <c r="DT139" s="85" t="n"/>
      <c r="DU139" s="85" t="n"/>
      <c r="DV139" s="85" t="n"/>
      <c r="DW139" s="85" t="n"/>
      <c r="DX139" s="85" t="n"/>
      <c r="DY139" s="85" t="n"/>
      <c r="DZ139" s="85" t="n"/>
      <c r="EA139" s="85" t="n"/>
      <c r="EB139" s="85" t="n"/>
      <c r="EC139" s="85" t="n"/>
      <c r="ED139" s="85" t="n"/>
      <c r="EE139" s="85" t="n"/>
      <c r="EF139" s="85" t="n"/>
      <c r="EG139" s="85" t="n"/>
      <c r="EH139" s="85" t="n"/>
      <c r="EI139" s="85" t="n"/>
      <c r="EJ139" s="85" t="n"/>
      <c r="EK139" s="85" t="n"/>
      <c r="EL139" s="85" t="n"/>
      <c r="EM139" s="85" t="n"/>
      <c r="EN139" s="85" t="n"/>
      <c r="EO139" s="85" t="n"/>
      <c r="EP139" s="85" t="n"/>
      <c r="EQ139" s="85" t="n"/>
      <c r="ER139" s="85" t="n"/>
      <c r="ES139" s="85" t="n"/>
      <c r="ET139" s="85" t="n"/>
      <c r="EU139" s="85" t="n"/>
      <c r="EV139" s="85" t="n"/>
      <c r="EW139" s="85" t="n"/>
      <c r="EX139" s="85" t="n"/>
      <c r="EY139" s="85" t="n"/>
      <c r="EZ139" s="85" t="n"/>
      <c r="FA139" s="85" t="n"/>
      <c r="FB139" s="85" t="n"/>
      <c r="FC139" s="85" t="n"/>
      <c r="FD139" s="85" t="n"/>
      <c r="FE139" s="85" t="n"/>
      <c r="FF139" s="85" t="n"/>
      <c r="FG139" s="85" t="n"/>
      <c r="FH139" s="85" t="n"/>
      <c r="FI139" s="85" t="n"/>
      <c r="FJ139" s="85" t="n"/>
      <c r="FK139" s="85" t="n"/>
      <c r="FL139" s="85" t="n"/>
      <c r="FM139" s="85" t="n"/>
      <c r="FN139" s="85" t="n"/>
      <c r="FO139" s="85" t="n"/>
      <c r="FP139" s="85" t="n"/>
      <c r="FQ139" s="85" t="n"/>
      <c r="FR139" s="85" t="n"/>
      <c r="FS139" s="85" t="n"/>
      <c r="FT139" s="85" t="n"/>
      <c r="FU139" s="85" t="n"/>
      <c r="FV139" s="85" t="n"/>
      <c r="FW139" s="85" t="n"/>
      <c r="FX139" s="85" t="n"/>
      <c r="FY139" s="85" t="n"/>
      <c r="FZ139" s="85" t="n"/>
      <c r="GA139" s="85" t="n"/>
      <c r="GB139" s="85" t="n"/>
      <c r="GC139" s="85" t="n"/>
      <c r="GD139" s="85" t="n"/>
      <c r="GE139" s="85" t="n"/>
      <c r="GF139" s="85" t="n"/>
      <c r="GG139" s="85" t="n"/>
      <c r="GH139" s="85" t="n"/>
      <c r="GI139" s="85" t="n"/>
      <c r="GJ139" s="85" t="n"/>
      <c r="GK139" s="85" t="n"/>
      <c r="GL139" s="85" t="n"/>
      <c r="GM139" s="85" t="n"/>
      <c r="GN139" s="85" t="n"/>
      <c r="GO139" s="85" t="n"/>
      <c r="GP139" s="85" t="n"/>
      <c r="GQ139" s="85" t="n"/>
      <c r="GR139" s="85" t="n"/>
      <c r="GS139" s="85" t="n"/>
      <c r="GT139" s="85" t="n"/>
      <c r="GU139" s="85" t="n"/>
      <c r="GV139" s="85" t="n"/>
      <c r="GW139" s="85" t="n"/>
      <c r="GX139" s="85" t="n"/>
      <c r="GY139" s="85" t="n"/>
      <c r="GZ139" s="85" t="n"/>
      <c r="HA139" s="85" t="n"/>
      <c r="HB139" s="85" t="n"/>
      <c r="HC139" s="85" t="n"/>
      <c r="HD139" s="85" t="n"/>
      <c r="HE139" s="85" t="n"/>
      <c r="HF139" s="85" t="n"/>
      <c r="HG139" s="85" t="n"/>
      <c r="HH139" s="85" t="n"/>
      <c r="HI139" s="85" t="n"/>
      <c r="HJ139" s="85" t="n"/>
      <c r="HK139" s="85" t="n"/>
      <c r="HL139" s="85" t="n"/>
      <c r="HM139" s="85" t="n"/>
      <c r="HN139" s="85" t="n"/>
      <c r="HO139" s="85" t="n"/>
      <c r="HP139" s="85" t="n"/>
      <c r="HQ139" s="85" t="n"/>
      <c r="HR139" s="85" t="n"/>
      <c r="HS139" s="85" t="n"/>
      <c r="HT139" s="85" t="n"/>
      <c r="HU139" s="85" t="n"/>
      <c r="HV139" s="85" t="n"/>
      <c r="HW139" s="85" t="n"/>
      <c r="HX139" s="85" t="n"/>
      <c r="HY139" s="85" t="n"/>
      <c r="HZ139" s="85" t="n"/>
      <c r="IA139" s="85" t="n"/>
      <c r="IB139" s="85" t="n"/>
      <c r="IC139" s="85" t="n"/>
      <c r="ID139" s="85" t="n"/>
      <c r="IE139" s="85" t="n"/>
      <c r="IF139" s="85" t="n"/>
      <c r="IG139" s="85" t="n"/>
      <c r="IH139" s="85" t="n"/>
      <c r="II139" s="85" t="n"/>
      <c r="IJ139" s="85" t="n"/>
      <c r="IK139" s="85" t="n"/>
      <c r="IL139" s="85" t="n"/>
      <c r="IM139" s="85" t="n"/>
      <c r="IN139" s="85" t="n"/>
      <c r="IO139" s="85" t="n"/>
      <c r="IP139" s="85" t="n"/>
      <c r="IQ139" s="85" t="n"/>
      <c r="IR139" s="85" t="n"/>
      <c r="IS139" s="85" t="n"/>
      <c r="IT139" s="85" t="n"/>
      <c r="IU139" s="85" t="n"/>
      <c r="IV139" s="85" t="n"/>
      <c r="IW139" s="85" t="n"/>
      <c r="IX139" s="85" t="n"/>
      <c r="IY139" s="85" t="n"/>
      <c r="IZ139" s="85" t="n"/>
      <c r="JA139" s="85" t="n"/>
      <c r="JB139" s="85" t="n"/>
      <c r="JC139" s="85" t="n"/>
      <c r="JD139" s="85" t="n"/>
      <c r="JE139" s="85" t="n"/>
      <c r="JF139" s="85" t="n"/>
      <c r="JG139" s="85" t="n"/>
      <c r="JH139" s="85" t="n"/>
      <c r="JI139" s="85" t="n"/>
      <c r="JJ139" s="85" t="n"/>
      <c r="JK139" s="85" t="n"/>
      <c r="JL139" s="85" t="n"/>
      <c r="JM139" s="85" t="n"/>
      <c r="JN139" s="85" t="n"/>
      <c r="JO139" s="85" t="n"/>
      <c r="JP139" s="85" t="n"/>
      <c r="JQ139" s="85" t="n"/>
      <c r="JR139" s="85" t="n"/>
      <c r="JS139" s="85" t="n"/>
      <c r="JT139" s="85" t="n"/>
      <c r="JU139" s="85" t="n"/>
      <c r="JV139" s="85" t="n"/>
      <c r="JW139" s="85" t="n"/>
      <c r="JX139" s="85" t="n"/>
      <c r="JY139" s="85" t="n"/>
      <c r="JZ139" s="85" t="n"/>
      <c r="KA139" s="85" t="n"/>
      <c r="KB139" s="85" t="n"/>
      <c r="KC139" s="85" t="n"/>
      <c r="KD139" s="85" t="n"/>
      <c r="KE139" s="85" t="n"/>
      <c r="KF139" s="85" t="n"/>
      <c r="KG139" s="85" t="n"/>
      <c r="KH139" s="85" t="n"/>
      <c r="KI139" s="85" t="n"/>
      <c r="KJ139" s="85" t="n"/>
      <c r="KK139" s="85" t="n"/>
      <c r="KL139" s="85" t="n"/>
      <c r="KM139" s="85" t="n"/>
      <c r="KN139" s="85" t="n"/>
      <c r="KO139" s="85" t="n"/>
      <c r="KP139" s="85" t="n"/>
      <c r="KQ139" s="85" t="n"/>
      <c r="KR139" s="85" t="n"/>
      <c r="KS139" s="85" t="n"/>
      <c r="KT139" s="85" t="n"/>
      <c r="KU139" s="85" t="n"/>
      <c r="KV139" s="85" t="n"/>
      <c r="KW139" s="85" t="n"/>
      <c r="KX139" s="85" t="n"/>
      <c r="KY139" s="85" t="n"/>
      <c r="KZ139" s="85" t="n"/>
      <c r="LA139" s="85" t="n"/>
      <c r="LB139" s="85" t="n"/>
      <c r="LC139" s="85" t="n"/>
      <c r="LD139" s="85" t="n"/>
      <c r="LE139" s="85" t="n"/>
      <c r="LF139" s="85" t="n"/>
      <c r="LG139" s="85" t="n"/>
      <c r="LH139" s="85" t="n"/>
      <c r="LI139" s="85" t="n"/>
      <c r="LJ139" s="85" t="n"/>
      <c r="LK139" s="85" t="n"/>
      <c r="LL139" s="85" t="n"/>
      <c r="LM139" s="85" t="n"/>
      <c r="LN139" s="85" t="n"/>
      <c r="LO139" s="85" t="n"/>
      <c r="LP139" s="85" t="n"/>
      <c r="LQ139" s="85" t="n"/>
      <c r="LR139" s="85" t="n"/>
      <c r="LS139" s="85" t="n"/>
    </row>
    <row r="140" customFormat="1" s="79">
      <c r="A140" s="618" t="n"/>
      <c r="B140" s="102" t="inlineStr">
        <is>
          <t xml:space="preserve"> Other intangible assets Patent at cost</t>
        </is>
      </c>
      <c r="C140" s="939" t="n"/>
      <c r="D140" s="939" t="n"/>
      <c r="E140" s="939" t="n"/>
      <c r="F140" s="939" t="n"/>
      <c r="G140" s="939" t="n">
        <v>250000</v>
      </c>
      <c r="H140" s="939" t="n">
        <v>250000</v>
      </c>
      <c r="I140" s="928" t="n"/>
      <c r="N140" s="105">
        <f>B140</f>
        <v/>
      </c>
      <c r="O140" s="106" t="inlineStr"/>
      <c r="P140" s="106" t="inlineStr"/>
      <c r="Q140" s="106" t="inlineStr"/>
      <c r="R140" s="106" t="inlineStr"/>
      <c r="S140" s="106">
        <f>G140*BS!$B$9</f>
        <v/>
      </c>
      <c r="T140" s="106">
        <f>H140*BS!$B$9</f>
        <v/>
      </c>
      <c r="U140" s="929">
        <f>I133</f>
        <v/>
      </c>
      <c r="V140" s="927" t="n"/>
      <c r="W140" s="927" t="n"/>
    </row>
    <row r="141" customFormat="1" s="79">
      <c r="A141" s="618" t="n"/>
      <c r="B141" s="102" t="inlineStr">
        <is>
          <t xml:space="preserve"> Other intangible assets Accumulated amortisation</t>
        </is>
      </c>
      <c r="C141" s="939" t="n"/>
      <c r="D141" s="939" t="n"/>
      <c r="E141" s="939" t="n"/>
      <c r="F141" s="939" t="n"/>
      <c r="G141" s="939" t="n">
        <v>-250000</v>
      </c>
      <c r="H141" s="939" t="n">
        <v>-250000</v>
      </c>
      <c r="I141" s="928" t="n"/>
      <c r="N141" s="105">
        <f>B141</f>
        <v/>
      </c>
      <c r="O141" s="106" t="inlineStr"/>
      <c r="P141" s="106" t="inlineStr"/>
      <c r="Q141" s="106" t="inlineStr"/>
      <c r="R141" s="106" t="inlineStr"/>
      <c r="S141" s="106">
        <f>G141*BS!$B$9</f>
        <v/>
      </c>
      <c r="T141" s="106">
        <f>H141*BS!$B$9</f>
        <v/>
      </c>
      <c r="U141" s="107">
        <f>I134</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I135</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I136</f>
        <v/>
      </c>
      <c r="V143" s="927" t="n"/>
      <c r="W143" s="927" t="n"/>
    </row>
    <row r="144" customFormat="1" s="117">
      <c r="A144" s="618" t="n"/>
      <c r="B144" s="102" t="n"/>
      <c r="C144" s="939" t="n"/>
      <c r="D144" s="939" t="n"/>
      <c r="E144" s="939" t="n"/>
      <c r="F144" s="939" t="n"/>
      <c r="G144" s="939" t="n"/>
      <c r="H144" s="939" t="n"/>
      <c r="I144" s="928" t="n"/>
      <c r="N144" s="105" t="inlineStr"/>
      <c r="O144" s="106" t="inlineStr"/>
      <c r="P144" s="106" t="inlineStr"/>
      <c r="Q144" s="106" t="inlineStr"/>
      <c r="R144" s="106" t="inlineStr"/>
      <c r="S144" s="106" t="inlineStr"/>
      <c r="T144" s="106" t="inlineStr"/>
      <c r="U144" s="107">
        <f>I137</f>
        <v/>
      </c>
      <c r="V144" s="927" t="n"/>
      <c r="W144" s="927" t="n"/>
    </row>
    <row r="145" customFormat="1" s="79">
      <c r="A145" s="618" t="n"/>
      <c r="B145" s="102" t="n"/>
      <c r="C145" s="103" t="n"/>
      <c r="D145" s="103" t="n"/>
      <c r="E145" s="103" t="n"/>
      <c r="F145" s="103" t="n"/>
      <c r="G145" s="103" t="n"/>
      <c r="H145" s="103" t="n"/>
      <c r="I145" s="928" t="n"/>
      <c r="N145" s="105" t="inlineStr"/>
      <c r="O145" s="106" t="inlineStr"/>
      <c r="P145" s="106" t="inlineStr"/>
      <c r="Q145" s="106" t="inlineStr"/>
      <c r="R145" s="106" t="inlineStr"/>
      <c r="S145" s="106" t="inlineStr"/>
      <c r="T145" s="106" t="inlineStr"/>
      <c r="U145" s="107">
        <f>I138</f>
        <v/>
      </c>
      <c r="V145" s="927" t="n"/>
      <c r="W145" s="927" t="n"/>
    </row>
    <row r="146" customFormat="1" s="117">
      <c r="A146" s="618" t="n"/>
      <c r="B146" s="102" t="n"/>
      <c r="C146" s="939" t="n"/>
      <c r="D146" s="939" t="n"/>
      <c r="E146" s="939" t="n"/>
      <c r="F146" s="939" t="n"/>
      <c r="G146" s="939" t="n"/>
      <c r="H146" s="939" t="n"/>
      <c r="I146" s="928" t="n"/>
      <c r="N146" s="105" t="inlineStr"/>
      <c r="O146" s="106" t="inlineStr"/>
      <c r="P146" s="106" t="inlineStr"/>
      <c r="Q146" s="106" t="inlineStr"/>
      <c r="R146" s="106" t="inlineStr"/>
      <c r="S146" s="106" t="inlineStr"/>
      <c r="T146" s="106" t="inlineStr"/>
      <c r="U146" s="107">
        <f>I139</f>
        <v/>
      </c>
      <c r="V146" s="927" t="n"/>
      <c r="W146" s="927"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107" t="n"/>
      <c r="V147" s="927" t="n"/>
      <c r="W147" s="927" t="n"/>
    </row>
    <row r="148" customFormat="1" s="79">
      <c r="A148" s="618" t="n"/>
      <c r="B148" s="102"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107">
        <f>I141</f>
        <v/>
      </c>
      <c r="V148" s="927" t="n"/>
      <c r="W148" s="927" t="n"/>
    </row>
    <row r="149" customFormat="1" s="79">
      <c r="A149" s="618" t="n"/>
      <c r="B149" s="102" t="n"/>
      <c r="C149" s="939" t="n"/>
      <c r="D149" s="939" t="n"/>
      <c r="E149" s="939" t="n"/>
      <c r="F149" s="939" t="n"/>
      <c r="G149" s="939" t="n"/>
      <c r="H149" s="939" t="n"/>
      <c r="I149" s="928" t="n"/>
      <c r="N149" s="105" t="inlineStr"/>
      <c r="O149" s="106" t="inlineStr"/>
      <c r="P149" s="106" t="inlineStr"/>
      <c r="Q149" s="106" t="inlineStr"/>
      <c r="R149" s="106" t="inlineStr"/>
      <c r="S149" s="106" t="inlineStr"/>
      <c r="T149" s="106" t="inlineStr"/>
      <c r="U149" s="107">
        <f>I142</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I143</f>
        <v/>
      </c>
      <c r="V150" s="927" t="n"/>
      <c r="W150" s="927" t="n"/>
    </row>
    <row r="151" customFormat="1" s="79">
      <c r="A151" s="618" t="inlineStr">
        <is>
          <t>K21</t>
        </is>
      </c>
      <c r="B151" s="96" t="inlineStr">
        <is>
          <t xml:space="preserve">Total </t>
        </is>
      </c>
      <c r="C151" s="940">
        <f>SUM(INDIRECT(ADDRESS(MATCH("K20",$A:$A,0)+1,COLUMN(C$12),4)&amp;":"&amp;ADDRESS(MATCH("K21",$A:$A,0)-1,COLUMN(C$12),4)))</f>
        <v/>
      </c>
      <c r="D151" s="940">
        <f>SUM(INDIRECT(ADDRESS(MATCH("K20",$A:$A,0)+1,COLUMN(D$12),4)&amp;":"&amp;ADDRESS(MATCH("K21",$A:$A,0)-1,COLUMN(D$12),4)))</f>
        <v/>
      </c>
      <c r="E151" s="940">
        <f>SUM(INDIRECT(ADDRESS(MATCH("K20",$A:$A,0)+1,COLUMN(E$12),4)&amp;":"&amp;ADDRESS(MATCH("K21",$A:$A,0)-1,COLUMN(E$12),4)))</f>
        <v/>
      </c>
      <c r="F151" s="940">
        <f>SUM(INDIRECT(ADDRESS(MATCH("K20",$A:$A,0)+1,COLUMN(F$12),4)&amp;":"&amp;ADDRESS(MATCH("K21",$A:$A,0)-1,COLUMN(F$12),4)))</f>
        <v/>
      </c>
      <c r="G151" s="940">
        <f>SUM(INDIRECT(ADDRESS(MATCH("K20",$A:$A,0)+1,COLUMN(G$12),4)&amp;":"&amp;ADDRESS(MATCH("K21",$A:$A,0)-1,COLUMN(G$12),4)))</f>
        <v/>
      </c>
      <c r="H151" s="940">
        <f>SUM(INDIRECT(ADDRESS(MATCH("K20",$A:$A,0)+1,COLUMN(H$12),4)&amp;":"&amp;ADDRESS(MATCH("K21",$A:$A,0)-1,COLUMN(H$12),4)))</f>
        <v/>
      </c>
      <c r="I151" s="934" t="n"/>
      <c r="J151" s="85" t="n"/>
      <c r="K151" s="85" t="n"/>
      <c r="L151" s="85" t="n"/>
      <c r="M151" s="85" t="n"/>
      <c r="N151" s="114">
        <f>B151</f>
        <v/>
      </c>
      <c r="O151" s="156">
        <f>C151*BS!$B$9</f>
        <v/>
      </c>
      <c r="P151" s="156">
        <f>D151*BS!$B$9</f>
        <v/>
      </c>
      <c r="Q151" s="156">
        <f>E151*BS!$B$9</f>
        <v/>
      </c>
      <c r="R151" s="156">
        <f>F151*BS!$B$9</f>
        <v/>
      </c>
      <c r="S151" s="156">
        <f>G151*BS!$B$9</f>
        <v/>
      </c>
      <c r="T151" s="156">
        <f>H151*BS!$B$9</f>
        <v/>
      </c>
      <c r="U151" s="157">
        <f>I144</f>
        <v/>
      </c>
      <c r="V151" s="941" t="n"/>
      <c r="W151" s="941" t="n"/>
      <c r="X151" s="85" t="n"/>
      <c r="Y151" s="85" t="n"/>
      <c r="Z151" s="85" t="n"/>
      <c r="AA151" s="85" t="n"/>
      <c r="AB151" s="85" t="n"/>
      <c r="AC151" s="85" t="n"/>
      <c r="AD151" s="85" t="n"/>
      <c r="AE151" s="85" t="n"/>
      <c r="AF151" s="85" t="n"/>
      <c r="AG151" s="85" t="n"/>
      <c r="AH151" s="85" t="n"/>
      <c r="AI151" s="85" t="n"/>
      <c r="AJ151" s="85" t="n"/>
      <c r="AK151" s="85" t="n"/>
      <c r="AL151" s="85" t="n"/>
      <c r="AM151" s="85" t="n"/>
      <c r="AN151" s="85" t="n"/>
      <c r="AO151" s="85" t="n"/>
      <c r="AP151" s="85" t="n"/>
      <c r="AQ151" s="85" t="n"/>
      <c r="AR151" s="85" t="n"/>
      <c r="AS151" s="85" t="n"/>
      <c r="AT151" s="85" t="n"/>
      <c r="AU151" s="85" t="n"/>
      <c r="AV151" s="85" t="n"/>
      <c r="AW151" s="85" t="n"/>
      <c r="AX151" s="85" t="n"/>
      <c r="AY151" s="85" t="n"/>
      <c r="AZ151" s="85" t="n"/>
      <c r="BA151" s="85" t="n"/>
      <c r="BB151" s="85" t="n"/>
      <c r="BC151" s="85" t="n"/>
      <c r="BD151" s="85" t="n"/>
      <c r="BE151" s="85" t="n"/>
      <c r="BF151" s="85" t="n"/>
      <c r="BG151" s="85" t="n"/>
      <c r="BH151" s="85" t="n"/>
      <c r="BI151" s="85" t="n"/>
      <c r="BJ151" s="85" t="n"/>
      <c r="BK151" s="85" t="n"/>
      <c r="BL151" s="85" t="n"/>
      <c r="BM151" s="85" t="n"/>
      <c r="BN151" s="85" t="n"/>
      <c r="BO151" s="85" t="n"/>
      <c r="BP151" s="85" t="n"/>
      <c r="BQ151" s="85" t="n"/>
      <c r="BR151" s="85" t="n"/>
      <c r="BS151" s="85" t="n"/>
      <c r="BT151" s="85" t="n"/>
      <c r="BU151" s="85" t="n"/>
      <c r="BV151" s="85" t="n"/>
      <c r="BW151" s="85" t="n"/>
      <c r="BX151" s="85" t="n"/>
      <c r="BY151" s="85" t="n"/>
      <c r="BZ151" s="85" t="n"/>
      <c r="CA151" s="85" t="n"/>
      <c r="CB151" s="85" t="n"/>
      <c r="CC151" s="85" t="n"/>
      <c r="CD151" s="85" t="n"/>
      <c r="CE151" s="85" t="n"/>
      <c r="CF151" s="85" t="n"/>
      <c r="CG151" s="85" t="n"/>
      <c r="CH151" s="85" t="n"/>
      <c r="CI151" s="85" t="n"/>
      <c r="CJ151" s="85" t="n"/>
      <c r="CK151" s="85" t="n"/>
      <c r="CL151" s="85" t="n"/>
      <c r="CM151" s="85" t="n"/>
      <c r="CN151" s="85" t="n"/>
      <c r="CO151" s="85" t="n"/>
      <c r="CP151" s="85" t="n"/>
      <c r="CQ151" s="85" t="n"/>
      <c r="CR151" s="85" t="n"/>
      <c r="CS151" s="85" t="n"/>
      <c r="CT151" s="85" t="n"/>
      <c r="CU151" s="85" t="n"/>
      <c r="CV151" s="85" t="n"/>
      <c r="CW151" s="85" t="n"/>
      <c r="CX151" s="85" t="n"/>
      <c r="CY151" s="85" t="n"/>
      <c r="CZ151" s="85" t="n"/>
      <c r="DA151" s="85" t="n"/>
      <c r="DB151" s="85" t="n"/>
      <c r="DC151" s="85" t="n"/>
      <c r="DD151" s="85" t="n"/>
      <c r="DE151" s="85" t="n"/>
      <c r="DF151" s="85" t="n"/>
      <c r="DG151" s="85" t="n"/>
      <c r="DH151" s="85" t="n"/>
      <c r="DI151" s="85" t="n"/>
      <c r="DJ151" s="85" t="n"/>
      <c r="DK151" s="85" t="n"/>
      <c r="DL151" s="85" t="n"/>
      <c r="DM151" s="85" t="n"/>
      <c r="DN151" s="85" t="n"/>
      <c r="DO151" s="85" t="n"/>
      <c r="DP151" s="85" t="n"/>
      <c r="DQ151" s="85" t="n"/>
      <c r="DR151" s="85" t="n"/>
      <c r="DS151" s="85" t="n"/>
      <c r="DT151" s="85" t="n"/>
      <c r="DU151" s="85" t="n"/>
      <c r="DV151" s="85" t="n"/>
      <c r="DW151" s="85" t="n"/>
      <c r="DX151" s="85" t="n"/>
      <c r="DY151" s="85" t="n"/>
      <c r="DZ151" s="85" t="n"/>
      <c r="EA151" s="85" t="n"/>
      <c r="EB151" s="85" t="n"/>
      <c r="EC151" s="85" t="n"/>
      <c r="ED151" s="85" t="n"/>
      <c r="EE151" s="85" t="n"/>
      <c r="EF151" s="85" t="n"/>
      <c r="EG151" s="85" t="n"/>
      <c r="EH151" s="85" t="n"/>
      <c r="EI151" s="85" t="n"/>
      <c r="EJ151" s="85" t="n"/>
      <c r="EK151" s="85" t="n"/>
      <c r="EL151" s="85" t="n"/>
      <c r="EM151" s="85" t="n"/>
      <c r="EN151" s="85" t="n"/>
      <c r="EO151" s="85" t="n"/>
      <c r="EP151" s="85" t="n"/>
      <c r="EQ151" s="85" t="n"/>
      <c r="ER151" s="85" t="n"/>
      <c r="ES151" s="85" t="n"/>
      <c r="ET151" s="85" t="n"/>
      <c r="EU151" s="85" t="n"/>
      <c r="EV151" s="85" t="n"/>
      <c r="EW151" s="85" t="n"/>
      <c r="EX151" s="85" t="n"/>
      <c r="EY151" s="85" t="n"/>
      <c r="EZ151" s="85" t="n"/>
      <c r="FA151" s="85" t="n"/>
      <c r="FB151" s="85" t="n"/>
      <c r="FC151" s="85" t="n"/>
      <c r="FD151" s="85" t="n"/>
      <c r="FE151" s="85" t="n"/>
      <c r="FF151" s="85" t="n"/>
      <c r="FG151" s="85" t="n"/>
      <c r="FH151" s="85" t="n"/>
      <c r="FI151" s="85" t="n"/>
      <c r="FJ151" s="85" t="n"/>
      <c r="FK151" s="85" t="n"/>
      <c r="FL151" s="85" t="n"/>
      <c r="FM151" s="85" t="n"/>
      <c r="FN151" s="85" t="n"/>
      <c r="FO151" s="85" t="n"/>
      <c r="FP151" s="85" t="n"/>
      <c r="FQ151" s="85" t="n"/>
      <c r="FR151" s="85" t="n"/>
      <c r="FS151" s="85" t="n"/>
      <c r="FT151" s="85" t="n"/>
      <c r="FU151" s="85" t="n"/>
      <c r="FV151" s="85" t="n"/>
      <c r="FW151" s="85" t="n"/>
      <c r="FX151" s="85" t="n"/>
      <c r="FY151" s="85" t="n"/>
      <c r="FZ151" s="85" t="n"/>
      <c r="GA151" s="85" t="n"/>
      <c r="GB151" s="85" t="n"/>
      <c r="GC151" s="85" t="n"/>
      <c r="GD151" s="85" t="n"/>
      <c r="GE151" s="85" t="n"/>
      <c r="GF151" s="85" t="n"/>
      <c r="GG151" s="85" t="n"/>
      <c r="GH151" s="85" t="n"/>
      <c r="GI151" s="85" t="n"/>
      <c r="GJ151" s="85" t="n"/>
      <c r="GK151" s="85" t="n"/>
      <c r="GL151" s="85" t="n"/>
      <c r="GM151" s="85" t="n"/>
      <c r="GN151" s="85" t="n"/>
      <c r="GO151" s="85" t="n"/>
      <c r="GP151" s="85" t="n"/>
      <c r="GQ151" s="85" t="n"/>
      <c r="GR151" s="85" t="n"/>
      <c r="GS151" s="85" t="n"/>
      <c r="GT151" s="85" t="n"/>
      <c r="GU151" s="85" t="n"/>
      <c r="GV151" s="85" t="n"/>
      <c r="GW151" s="85" t="n"/>
      <c r="GX151" s="85" t="n"/>
      <c r="GY151" s="85" t="n"/>
      <c r="GZ151" s="85" t="n"/>
      <c r="HA151" s="85" t="n"/>
      <c r="HB151" s="85" t="n"/>
      <c r="HC151" s="85" t="n"/>
      <c r="HD151" s="85" t="n"/>
      <c r="HE151" s="85" t="n"/>
      <c r="HF151" s="85" t="n"/>
      <c r="HG151" s="85" t="n"/>
      <c r="HH151" s="85" t="n"/>
      <c r="HI151" s="85" t="n"/>
      <c r="HJ151" s="85" t="n"/>
      <c r="HK151" s="85" t="n"/>
      <c r="HL151" s="85" t="n"/>
      <c r="HM151" s="85" t="n"/>
      <c r="HN151" s="85" t="n"/>
      <c r="HO151" s="85" t="n"/>
      <c r="HP151" s="85" t="n"/>
      <c r="HQ151" s="85" t="n"/>
      <c r="HR151" s="85" t="n"/>
      <c r="HS151" s="85" t="n"/>
      <c r="HT151" s="85" t="n"/>
      <c r="HU151" s="85" t="n"/>
      <c r="HV151" s="85" t="n"/>
      <c r="HW151" s="85" t="n"/>
      <c r="HX151" s="85" t="n"/>
      <c r="HY151" s="85" t="n"/>
      <c r="HZ151" s="85" t="n"/>
      <c r="IA151" s="85" t="n"/>
      <c r="IB151" s="85" t="n"/>
      <c r="IC151" s="85" t="n"/>
      <c r="ID151" s="85" t="n"/>
      <c r="IE151" s="85" t="n"/>
      <c r="IF151" s="85" t="n"/>
      <c r="IG151" s="85" t="n"/>
      <c r="IH151" s="85" t="n"/>
      <c r="II151" s="85" t="n"/>
      <c r="IJ151" s="85" t="n"/>
      <c r="IK151" s="85" t="n"/>
      <c r="IL151" s="85" t="n"/>
      <c r="IM151" s="85" t="n"/>
      <c r="IN151" s="85" t="n"/>
      <c r="IO151" s="85" t="n"/>
      <c r="IP151" s="85" t="n"/>
      <c r="IQ151" s="85" t="n"/>
      <c r="IR151" s="85" t="n"/>
      <c r="IS151" s="85" t="n"/>
      <c r="IT151" s="85" t="n"/>
      <c r="IU151" s="85" t="n"/>
      <c r="IV151" s="85" t="n"/>
      <c r="IW151" s="85" t="n"/>
      <c r="IX151" s="85" t="n"/>
      <c r="IY151" s="85" t="n"/>
      <c r="IZ151" s="85" t="n"/>
      <c r="JA151" s="85" t="n"/>
      <c r="JB151" s="85" t="n"/>
      <c r="JC151" s="85" t="n"/>
      <c r="JD151" s="85" t="n"/>
      <c r="JE151" s="85" t="n"/>
      <c r="JF151" s="85" t="n"/>
      <c r="JG151" s="85" t="n"/>
      <c r="JH151" s="85" t="n"/>
      <c r="JI151" s="85" t="n"/>
      <c r="JJ151" s="85" t="n"/>
      <c r="JK151" s="85" t="n"/>
      <c r="JL151" s="85" t="n"/>
      <c r="JM151" s="85" t="n"/>
      <c r="JN151" s="85" t="n"/>
      <c r="JO151" s="85" t="n"/>
      <c r="JP151" s="85" t="n"/>
      <c r="JQ151" s="85" t="n"/>
      <c r="JR151" s="85" t="n"/>
      <c r="JS151" s="85" t="n"/>
      <c r="JT151" s="85" t="n"/>
      <c r="JU151" s="85" t="n"/>
      <c r="JV151" s="85" t="n"/>
      <c r="JW151" s="85" t="n"/>
      <c r="JX151" s="85" t="n"/>
      <c r="JY151" s="85" t="n"/>
      <c r="JZ151" s="85" t="n"/>
      <c r="KA151" s="85" t="n"/>
      <c r="KB151" s="85" t="n"/>
      <c r="KC151" s="85" t="n"/>
      <c r="KD151" s="85" t="n"/>
      <c r="KE151" s="85" t="n"/>
      <c r="KF151" s="85" t="n"/>
      <c r="KG151" s="85" t="n"/>
      <c r="KH151" s="85" t="n"/>
      <c r="KI151" s="85" t="n"/>
      <c r="KJ151" s="85" t="n"/>
      <c r="KK151" s="85" t="n"/>
      <c r="KL151" s="85" t="n"/>
      <c r="KM151" s="85" t="n"/>
      <c r="KN151" s="85" t="n"/>
      <c r="KO151" s="85" t="n"/>
      <c r="KP151" s="85" t="n"/>
      <c r="KQ151" s="85" t="n"/>
      <c r="KR151" s="85" t="n"/>
      <c r="KS151" s="85" t="n"/>
      <c r="KT151" s="85" t="n"/>
      <c r="KU151" s="85" t="n"/>
      <c r="KV151" s="85" t="n"/>
      <c r="KW151" s="85" t="n"/>
      <c r="KX151" s="85" t="n"/>
      <c r="KY151" s="85" t="n"/>
      <c r="KZ151" s="85" t="n"/>
      <c r="LA151" s="85" t="n"/>
      <c r="LB151" s="85" t="n"/>
      <c r="LC151" s="85" t="n"/>
      <c r="LD151" s="85" t="n"/>
      <c r="LE151" s="85" t="n"/>
      <c r="LF151" s="85" t="n"/>
      <c r="LG151" s="85" t="n"/>
      <c r="LH151" s="85" t="n"/>
      <c r="LI151" s="85" t="n"/>
      <c r="LJ151" s="85" t="n"/>
      <c r="LK151" s="85" t="n"/>
      <c r="LL151" s="85" t="n"/>
      <c r="LM151" s="85" t="n"/>
      <c r="LN151" s="85" t="n"/>
      <c r="LO151" s="85" t="n"/>
      <c r="LP151" s="85" t="n"/>
      <c r="LQ151" s="85" t="n"/>
      <c r="LR151" s="85" t="n"/>
      <c r="LS151" s="85"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t="n"/>
      <c r="V152" s="927" t="n"/>
      <c r="W152" s="927" t="n"/>
    </row>
    <row r="153" customFormat="1" s="79">
      <c r="A153" s="618" t="inlineStr">
        <is>
          <t>K22</t>
        </is>
      </c>
      <c r="B153" s="96" t="inlineStr">
        <is>
          <t>Investments</t>
        </is>
      </c>
      <c r="C153" s="158" t="n"/>
      <c r="D153" s="158" t="n"/>
      <c r="E153" s="158" t="n"/>
      <c r="F153" s="158" t="n"/>
      <c r="G153" s="158" t="n"/>
      <c r="H153" s="158" t="n"/>
      <c r="I153" s="955" t="n"/>
      <c r="J153" s="85" t="n"/>
      <c r="K153" s="85" t="n"/>
      <c r="L153" s="85" t="n"/>
      <c r="M153" s="85" t="n"/>
      <c r="N153" s="114">
        <f>B153</f>
        <v/>
      </c>
      <c r="O153" s="115" t="inlineStr"/>
      <c r="P153" s="115" t="inlineStr"/>
      <c r="Q153" s="115" t="inlineStr"/>
      <c r="R153" s="115" t="inlineStr"/>
      <c r="S153" s="115" t="inlineStr"/>
      <c r="T153" s="115" t="inlineStr"/>
      <c r="U153" s="123" t="n"/>
      <c r="V153" s="936" t="n"/>
      <c r="W153" s="936" t="n"/>
      <c r="X153" s="85" t="n"/>
      <c r="Y153" s="85" t="n"/>
      <c r="Z153" s="85" t="n"/>
      <c r="AA153" s="85" t="n"/>
      <c r="AB153" s="85" t="n"/>
      <c r="AC153" s="85" t="n"/>
      <c r="AD153" s="85" t="n"/>
      <c r="AE153" s="85" t="n"/>
      <c r="AF153" s="85" t="n"/>
      <c r="AG153" s="85" t="n"/>
      <c r="AH153" s="85" t="n"/>
      <c r="AI153" s="85" t="n"/>
      <c r="AJ153" s="85" t="n"/>
      <c r="AK153" s="85" t="n"/>
      <c r="AL153" s="85" t="n"/>
      <c r="AM153" s="85" t="n"/>
      <c r="AN153" s="85" t="n"/>
      <c r="AO153" s="85" t="n"/>
      <c r="AP153" s="85" t="n"/>
      <c r="AQ153" s="85" t="n"/>
      <c r="AR153" s="85" t="n"/>
      <c r="AS153" s="85" t="n"/>
      <c r="AT153" s="85" t="n"/>
      <c r="AU153" s="85" t="n"/>
      <c r="AV153" s="85" t="n"/>
      <c r="AW153" s="85" t="n"/>
      <c r="AX153" s="85" t="n"/>
      <c r="AY153" s="85" t="n"/>
      <c r="AZ153" s="85" t="n"/>
      <c r="BA153" s="85" t="n"/>
      <c r="BB153" s="85" t="n"/>
      <c r="BC153" s="85" t="n"/>
      <c r="BD153" s="85" t="n"/>
      <c r="BE153" s="85" t="n"/>
      <c r="BF153" s="85" t="n"/>
      <c r="BG153" s="85" t="n"/>
      <c r="BH153" s="85" t="n"/>
      <c r="BI153" s="85" t="n"/>
      <c r="BJ153" s="85" t="n"/>
      <c r="BK153" s="85" t="n"/>
      <c r="BL153" s="85" t="n"/>
      <c r="BM153" s="85" t="n"/>
      <c r="BN153" s="85" t="n"/>
      <c r="BO153" s="85" t="n"/>
      <c r="BP153" s="85" t="n"/>
      <c r="BQ153" s="85" t="n"/>
      <c r="BR153" s="85" t="n"/>
      <c r="BS153" s="85" t="n"/>
      <c r="BT153" s="85" t="n"/>
      <c r="BU153" s="85" t="n"/>
      <c r="BV153" s="85" t="n"/>
      <c r="BW153" s="85" t="n"/>
      <c r="BX153" s="85" t="n"/>
      <c r="BY153" s="85" t="n"/>
      <c r="BZ153" s="85" t="n"/>
      <c r="CA153" s="85" t="n"/>
      <c r="CB153" s="85" t="n"/>
      <c r="CC153" s="85" t="n"/>
      <c r="CD153" s="85" t="n"/>
      <c r="CE153" s="85" t="n"/>
      <c r="CF153" s="85" t="n"/>
      <c r="CG153" s="85" t="n"/>
      <c r="CH153" s="85" t="n"/>
      <c r="CI153" s="85" t="n"/>
      <c r="CJ153" s="85" t="n"/>
      <c r="CK153" s="85" t="n"/>
      <c r="CL153" s="85" t="n"/>
      <c r="CM153" s="85" t="n"/>
      <c r="CN153" s="85" t="n"/>
      <c r="CO153" s="85" t="n"/>
      <c r="CP153" s="85" t="n"/>
      <c r="CQ153" s="85" t="n"/>
      <c r="CR153" s="85" t="n"/>
      <c r="CS153" s="85" t="n"/>
      <c r="CT153" s="85" t="n"/>
      <c r="CU153" s="85" t="n"/>
      <c r="CV153" s="85" t="n"/>
      <c r="CW153" s="85" t="n"/>
      <c r="CX153" s="85" t="n"/>
      <c r="CY153" s="85" t="n"/>
      <c r="CZ153" s="85" t="n"/>
      <c r="DA153" s="85" t="n"/>
      <c r="DB153" s="85" t="n"/>
      <c r="DC153" s="85" t="n"/>
      <c r="DD153" s="85" t="n"/>
      <c r="DE153" s="85" t="n"/>
      <c r="DF153" s="85" t="n"/>
      <c r="DG153" s="85" t="n"/>
      <c r="DH153" s="85" t="n"/>
      <c r="DI153" s="85" t="n"/>
      <c r="DJ153" s="85" t="n"/>
      <c r="DK153" s="85" t="n"/>
      <c r="DL153" s="85" t="n"/>
      <c r="DM153" s="85" t="n"/>
      <c r="DN153" s="85" t="n"/>
      <c r="DO153" s="85" t="n"/>
      <c r="DP153" s="85" t="n"/>
      <c r="DQ153" s="85" t="n"/>
      <c r="DR153" s="85" t="n"/>
      <c r="DS153" s="85" t="n"/>
      <c r="DT153" s="85" t="n"/>
      <c r="DU153" s="85" t="n"/>
      <c r="DV153" s="85" t="n"/>
      <c r="DW153" s="85" t="n"/>
      <c r="DX153" s="85" t="n"/>
      <c r="DY153" s="85" t="n"/>
      <c r="DZ153" s="85" t="n"/>
      <c r="EA153" s="85" t="n"/>
      <c r="EB153" s="85" t="n"/>
      <c r="EC153" s="85" t="n"/>
      <c r="ED153" s="85" t="n"/>
      <c r="EE153" s="85" t="n"/>
      <c r="EF153" s="85" t="n"/>
      <c r="EG153" s="85" t="n"/>
      <c r="EH153" s="85" t="n"/>
      <c r="EI153" s="85" t="n"/>
      <c r="EJ153" s="85" t="n"/>
      <c r="EK153" s="85" t="n"/>
      <c r="EL153" s="85" t="n"/>
      <c r="EM153" s="85" t="n"/>
      <c r="EN153" s="85" t="n"/>
      <c r="EO153" s="85" t="n"/>
      <c r="EP153" s="85" t="n"/>
      <c r="EQ153" s="85" t="n"/>
      <c r="ER153" s="85" t="n"/>
      <c r="ES153" s="85" t="n"/>
      <c r="ET153" s="85" t="n"/>
      <c r="EU153" s="85" t="n"/>
      <c r="EV153" s="85" t="n"/>
      <c r="EW153" s="85" t="n"/>
      <c r="EX153" s="85" t="n"/>
      <c r="EY153" s="85" t="n"/>
      <c r="EZ153" s="85" t="n"/>
      <c r="FA153" s="85" t="n"/>
      <c r="FB153" s="85" t="n"/>
      <c r="FC153" s="85" t="n"/>
      <c r="FD153" s="85" t="n"/>
      <c r="FE153" s="85" t="n"/>
      <c r="FF153" s="85" t="n"/>
      <c r="FG153" s="85" t="n"/>
      <c r="FH153" s="85" t="n"/>
      <c r="FI153" s="85" t="n"/>
      <c r="FJ153" s="85" t="n"/>
      <c r="FK153" s="85" t="n"/>
      <c r="FL153" s="85" t="n"/>
      <c r="FM153" s="85" t="n"/>
      <c r="FN153" s="85" t="n"/>
      <c r="FO153" s="85" t="n"/>
      <c r="FP153" s="85" t="n"/>
      <c r="FQ153" s="85" t="n"/>
      <c r="FR153" s="85" t="n"/>
      <c r="FS153" s="85" t="n"/>
      <c r="FT153" s="85" t="n"/>
      <c r="FU153" s="85" t="n"/>
      <c r="FV153" s="85" t="n"/>
      <c r="FW153" s="85" t="n"/>
      <c r="FX153" s="85" t="n"/>
      <c r="FY153" s="85" t="n"/>
      <c r="FZ153" s="85" t="n"/>
      <c r="GA153" s="85" t="n"/>
      <c r="GB153" s="85" t="n"/>
      <c r="GC153" s="85" t="n"/>
      <c r="GD153" s="85" t="n"/>
      <c r="GE153" s="85" t="n"/>
      <c r="GF153" s="85" t="n"/>
      <c r="GG153" s="85" t="n"/>
      <c r="GH153" s="85" t="n"/>
      <c r="GI153" s="85" t="n"/>
      <c r="GJ153" s="85" t="n"/>
      <c r="GK153" s="85" t="n"/>
      <c r="GL153" s="85" t="n"/>
      <c r="GM153" s="85" t="n"/>
      <c r="GN153" s="85" t="n"/>
      <c r="GO153" s="85" t="n"/>
      <c r="GP153" s="85" t="n"/>
      <c r="GQ153" s="85" t="n"/>
      <c r="GR153" s="85" t="n"/>
      <c r="GS153" s="85" t="n"/>
      <c r="GT153" s="85" t="n"/>
      <c r="GU153" s="85" t="n"/>
      <c r="GV153" s="85" t="n"/>
      <c r="GW153" s="85" t="n"/>
      <c r="GX153" s="85" t="n"/>
      <c r="GY153" s="85" t="n"/>
      <c r="GZ153" s="85" t="n"/>
      <c r="HA153" s="85" t="n"/>
      <c r="HB153" s="85" t="n"/>
      <c r="HC153" s="85" t="n"/>
      <c r="HD153" s="85" t="n"/>
      <c r="HE153" s="85" t="n"/>
      <c r="HF153" s="85" t="n"/>
      <c r="HG153" s="85" t="n"/>
      <c r="HH153" s="85" t="n"/>
      <c r="HI153" s="85" t="n"/>
      <c r="HJ153" s="85" t="n"/>
      <c r="HK153" s="85" t="n"/>
      <c r="HL153" s="85" t="n"/>
      <c r="HM153" s="85" t="n"/>
      <c r="HN153" s="85" t="n"/>
      <c r="HO153" s="85" t="n"/>
      <c r="HP153" s="85" t="n"/>
      <c r="HQ153" s="85" t="n"/>
      <c r="HR153" s="85" t="n"/>
      <c r="HS153" s="85" t="n"/>
      <c r="HT153" s="85" t="n"/>
      <c r="HU153" s="85" t="n"/>
      <c r="HV153" s="85" t="n"/>
      <c r="HW153" s="85" t="n"/>
      <c r="HX153" s="85" t="n"/>
      <c r="HY153" s="85" t="n"/>
      <c r="HZ153" s="85" t="n"/>
      <c r="IA153" s="85" t="n"/>
      <c r="IB153" s="85" t="n"/>
      <c r="IC153" s="85" t="n"/>
      <c r="ID153" s="85" t="n"/>
      <c r="IE153" s="85" t="n"/>
      <c r="IF153" s="85" t="n"/>
      <c r="IG153" s="85" t="n"/>
      <c r="IH153" s="85" t="n"/>
      <c r="II153" s="85" t="n"/>
      <c r="IJ153" s="85" t="n"/>
      <c r="IK153" s="85" t="n"/>
      <c r="IL153" s="85" t="n"/>
      <c r="IM153" s="85" t="n"/>
      <c r="IN153" s="85" t="n"/>
      <c r="IO153" s="85" t="n"/>
      <c r="IP153" s="85" t="n"/>
      <c r="IQ153" s="85" t="n"/>
      <c r="IR153" s="85" t="n"/>
      <c r="IS153" s="85" t="n"/>
      <c r="IT153" s="85" t="n"/>
      <c r="IU153" s="85" t="n"/>
      <c r="IV153" s="85" t="n"/>
      <c r="IW153" s="85" t="n"/>
      <c r="IX153" s="85" t="n"/>
      <c r="IY153" s="85" t="n"/>
      <c r="IZ153" s="85" t="n"/>
      <c r="JA153" s="85" t="n"/>
      <c r="JB153" s="85" t="n"/>
      <c r="JC153" s="85" t="n"/>
      <c r="JD153" s="85" t="n"/>
      <c r="JE153" s="85" t="n"/>
      <c r="JF153" s="85" t="n"/>
      <c r="JG153" s="85" t="n"/>
      <c r="JH153" s="85" t="n"/>
      <c r="JI153" s="85" t="n"/>
      <c r="JJ153" s="85" t="n"/>
      <c r="JK153" s="85" t="n"/>
      <c r="JL153" s="85" t="n"/>
      <c r="JM153" s="85" t="n"/>
      <c r="JN153" s="85" t="n"/>
      <c r="JO153" s="85" t="n"/>
      <c r="JP153" s="85" t="n"/>
      <c r="JQ153" s="85" t="n"/>
      <c r="JR153" s="85" t="n"/>
      <c r="JS153" s="85" t="n"/>
      <c r="JT153" s="85" t="n"/>
      <c r="JU153" s="85" t="n"/>
      <c r="JV153" s="85" t="n"/>
      <c r="JW153" s="85" t="n"/>
      <c r="JX153" s="85" t="n"/>
      <c r="JY153" s="85" t="n"/>
      <c r="JZ153" s="85" t="n"/>
      <c r="KA153" s="85" t="n"/>
      <c r="KB153" s="85" t="n"/>
      <c r="KC153" s="85" t="n"/>
      <c r="KD153" s="85" t="n"/>
      <c r="KE153" s="85" t="n"/>
      <c r="KF153" s="85" t="n"/>
      <c r="KG153" s="85" t="n"/>
      <c r="KH153" s="85" t="n"/>
      <c r="KI153" s="85" t="n"/>
      <c r="KJ153" s="85" t="n"/>
      <c r="KK153" s="85" t="n"/>
      <c r="KL153" s="85" t="n"/>
      <c r="KM153" s="85" t="n"/>
      <c r="KN153" s="85" t="n"/>
      <c r="KO153" s="85" t="n"/>
      <c r="KP153" s="85" t="n"/>
      <c r="KQ153" s="85" t="n"/>
      <c r="KR153" s="85" t="n"/>
      <c r="KS153" s="85" t="n"/>
      <c r="KT153" s="85" t="n"/>
      <c r="KU153" s="85" t="n"/>
      <c r="KV153" s="85" t="n"/>
      <c r="KW153" s="85" t="n"/>
      <c r="KX153" s="85" t="n"/>
      <c r="KY153" s="85" t="n"/>
      <c r="KZ153" s="85" t="n"/>
      <c r="LA153" s="85" t="n"/>
      <c r="LB153" s="85" t="n"/>
      <c r="LC153" s="85" t="n"/>
      <c r="LD153" s="85" t="n"/>
      <c r="LE153" s="85" t="n"/>
      <c r="LF153" s="85" t="n"/>
      <c r="LG153" s="85" t="n"/>
      <c r="LH153" s="85" t="n"/>
      <c r="LI153" s="85" t="n"/>
      <c r="LJ153" s="85" t="n"/>
      <c r="LK153" s="85" t="n"/>
      <c r="LL153" s="85" t="n"/>
      <c r="LM153" s="85" t="n"/>
      <c r="LN153" s="85" t="n"/>
      <c r="LO153" s="85" t="n"/>
      <c r="LP153" s="85" t="n"/>
      <c r="LQ153" s="85" t="n"/>
      <c r="LR153" s="85" t="n"/>
      <c r="LS153" s="85"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929">
        <f>I147</f>
        <v/>
      </c>
      <c r="V154" s="927" t="n"/>
      <c r="W154" s="927" t="n"/>
    </row>
    <row r="155" customFormat="1" s="79">
      <c r="A155" s="618" t="n"/>
      <c r="B155" s="140"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929">
        <f>I148</f>
        <v/>
      </c>
      <c r="V155" s="927" t="n"/>
      <c r="W155" s="927" t="n"/>
    </row>
    <row r="156" customFormat="1" s="79">
      <c r="A156" s="618" t="n"/>
      <c r="B156" s="102" t="n"/>
      <c r="C156" s="103" t="n"/>
      <c r="D156" s="103" t="n"/>
      <c r="E156" s="103" t="n"/>
      <c r="F156" s="103" t="n"/>
      <c r="G156" s="103" t="n"/>
      <c r="H156" s="103" t="n"/>
      <c r="I156" s="928" t="n"/>
      <c r="N156" s="105" t="inlineStr"/>
      <c r="O156" s="106" t="inlineStr"/>
      <c r="P156" s="106" t="inlineStr"/>
      <c r="Q156" s="106" t="inlineStr"/>
      <c r="R156" s="106" t="inlineStr"/>
      <c r="S156" s="106" t="inlineStr"/>
      <c r="T156" s="106" t="inlineStr"/>
      <c r="U156" s="107">
        <f>I149</f>
        <v/>
      </c>
      <c r="V156" s="927" t="n"/>
      <c r="W156" s="927" t="n"/>
    </row>
    <row r="157" customFormat="1" s="79">
      <c r="A157" s="618" t="n"/>
      <c r="B157" s="102" t="n"/>
      <c r="C157" s="939" t="n"/>
      <c r="D157" s="939" t="n"/>
      <c r="E157" s="939" t="n"/>
      <c r="F157" s="939" t="n"/>
      <c r="G157" s="939" t="n"/>
      <c r="H157" s="939" t="n"/>
      <c r="I157" s="928" t="n"/>
      <c r="N157" s="105" t="inlineStr"/>
      <c r="O157" s="106" t="inlineStr"/>
      <c r="P157" s="106" t="inlineStr"/>
      <c r="Q157" s="106" t="inlineStr"/>
      <c r="R157" s="106" t="inlineStr"/>
      <c r="S157" s="106" t="inlineStr"/>
      <c r="T157" s="106" t="inlineStr"/>
      <c r="U157" s="107">
        <f>I150</f>
        <v/>
      </c>
      <c r="V157" s="927" t="n"/>
      <c r="W157" s="927"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f>I151</f>
        <v/>
      </c>
      <c r="V158" s="927" t="n"/>
      <c r="W158" s="927"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f>I152</f>
        <v/>
      </c>
      <c r="V159" s="927" t="n"/>
      <c r="W159" s="927" t="n"/>
    </row>
    <row r="160" customFormat="1" s="117">
      <c r="A160" s="618" t="n"/>
      <c r="B160" s="102"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107">
        <f>I153</f>
        <v/>
      </c>
      <c r="V160" s="927" t="n"/>
      <c r="W160" s="927" t="n"/>
    </row>
    <row r="161" customFormat="1" s="117">
      <c r="A161" s="618" t="n"/>
      <c r="B161" s="102" t="n"/>
      <c r="C161" s="939" t="n"/>
      <c r="D161" s="939" t="n"/>
      <c r="E161" s="939" t="n"/>
      <c r="F161" s="939" t="n"/>
      <c r="G161" s="939" t="n"/>
      <c r="H161" s="939" t="n"/>
      <c r="I161" s="928" t="n"/>
      <c r="N161" s="105" t="inlineStr"/>
      <c r="O161" s="106" t="inlineStr"/>
      <c r="P161" s="106" t="inlineStr"/>
      <c r="Q161" s="106" t="inlineStr"/>
      <c r="R161" s="106" t="inlineStr"/>
      <c r="S161" s="106" t="inlineStr"/>
      <c r="T161" s="106" t="inlineStr"/>
      <c r="U161" s="107">
        <f>I154</f>
        <v/>
      </c>
      <c r="V161" s="927" t="n"/>
      <c r="W161" s="927"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107">
        <f>I156</f>
        <v/>
      </c>
      <c r="V163" s="927" t="n"/>
      <c r="W163" s="927" t="n"/>
    </row>
    <row r="164" customFormat="1" s="117">
      <c r="A164" s="618" t="n"/>
      <c r="B164" s="102" t="n"/>
      <c r="C164" s="939" t="n"/>
      <c r="D164" s="939" t="n"/>
      <c r="E164" s="939" t="n"/>
      <c r="F164" s="939" t="n"/>
      <c r="G164" s="939" t="n"/>
      <c r="H164" s="939" t="n"/>
      <c r="I164" s="943" t="n"/>
      <c r="N164" s="105" t="inlineStr"/>
      <c r="O164" s="106" t="inlineStr"/>
      <c r="P164" s="106" t="inlineStr"/>
      <c r="Q164" s="106" t="inlineStr"/>
      <c r="R164" s="106" t="inlineStr"/>
      <c r="S164" s="106" t="inlineStr"/>
      <c r="T164" s="106" t="inlineStr"/>
      <c r="U164" s="107">
        <f>I157</f>
        <v/>
      </c>
      <c r="V164" s="936" t="n"/>
      <c r="W164" s="936" t="n"/>
    </row>
    <row r="165" customFormat="1" s="79">
      <c r="A165" s="618" t="inlineStr">
        <is>
          <t>K23</t>
        </is>
      </c>
      <c r="B165" s="96" t="inlineStr">
        <is>
          <t>Total</t>
        </is>
      </c>
      <c r="C165" s="940">
        <f>SUM(INDIRECT(ADDRESS(MATCH("K22",$A:$A,0)+1,COLUMN(C$12),4)&amp;":"&amp;ADDRESS(MATCH("K23",$A:$A,0)-1,COLUMN(C$12),4)))</f>
        <v/>
      </c>
      <c r="D165" s="940">
        <f>SUM(INDIRECT(ADDRESS(MATCH("K22",$A:$A,0)+1,COLUMN(D$12),4)&amp;":"&amp;ADDRESS(MATCH("K23",$A:$A,0)-1,COLUMN(D$12),4)))</f>
        <v/>
      </c>
      <c r="E165" s="940">
        <f>SUM(INDIRECT(ADDRESS(MATCH("K22",$A:$A,0)+1,COLUMN(E$12),4)&amp;":"&amp;ADDRESS(MATCH("K23",$A:$A,0)-1,COLUMN(E$12),4)))</f>
        <v/>
      </c>
      <c r="F165" s="940">
        <f>SUM(INDIRECT(ADDRESS(MATCH("K22",$A:$A,0)+1,COLUMN(F$12),4)&amp;":"&amp;ADDRESS(MATCH("K23",$A:$A,0)-1,COLUMN(F$12),4)))</f>
        <v/>
      </c>
      <c r="G165" s="940">
        <f>SUM(INDIRECT(ADDRESS(MATCH("K22",$A:$A,0)+1,COLUMN(G$12),4)&amp;":"&amp;ADDRESS(MATCH("K23",$A:$A,0)-1,COLUMN(G$12),4)))</f>
        <v/>
      </c>
      <c r="H165" s="940">
        <f>SUM(INDIRECT(ADDRESS(MATCH("K22",$A:$A,0)+1,COLUMN(H$12),4)&amp;":"&amp;ADDRESS(MATCH("K23",$A:$A,0)-1,COLUMN(H$12),4)))</f>
        <v/>
      </c>
      <c r="I165" s="955" t="n"/>
      <c r="J165" s="85" t="n"/>
      <c r="K165" s="85" t="n"/>
      <c r="L165" s="85" t="n"/>
      <c r="M165" s="85" t="n"/>
      <c r="N165" s="114">
        <f>B165</f>
        <v/>
      </c>
      <c r="O165" s="115">
        <f>C165*BS!$B$9</f>
        <v/>
      </c>
      <c r="P165" s="115">
        <f>D165*BS!$B$9</f>
        <v/>
      </c>
      <c r="Q165" s="115">
        <f>E165*BS!$B$9</f>
        <v/>
      </c>
      <c r="R165" s="115">
        <f>F165*BS!$B$9</f>
        <v/>
      </c>
      <c r="S165" s="115">
        <f>G165*BS!$B$9</f>
        <v/>
      </c>
      <c r="T165" s="115">
        <f>H165*BS!$B$9</f>
        <v/>
      </c>
      <c r="U165" s="123">
        <f>I158</f>
        <v/>
      </c>
      <c r="V165" s="936" t="n"/>
      <c r="W165" s="936" t="n"/>
      <c r="X165" s="85" t="n"/>
      <c r="Y165" s="85" t="n"/>
      <c r="Z165" s="85" t="n"/>
      <c r="AA165" s="85" t="n"/>
      <c r="AB165" s="85" t="n"/>
      <c r="AC165" s="85" t="n"/>
      <c r="AD165" s="85" t="n"/>
      <c r="AE165" s="85" t="n"/>
      <c r="AF165" s="85" t="n"/>
      <c r="AG165" s="85" t="n"/>
      <c r="AH165" s="85" t="n"/>
      <c r="AI165" s="85" t="n"/>
      <c r="AJ165" s="85" t="n"/>
      <c r="AK165" s="85" t="n"/>
      <c r="AL165" s="85" t="n"/>
      <c r="AM165" s="85" t="n"/>
      <c r="AN165" s="85" t="n"/>
      <c r="AO165" s="85" t="n"/>
      <c r="AP165" s="85" t="n"/>
      <c r="AQ165" s="85" t="n"/>
      <c r="AR165" s="85" t="n"/>
      <c r="AS165" s="85" t="n"/>
      <c r="AT165" s="85" t="n"/>
      <c r="AU165" s="85" t="n"/>
      <c r="AV165" s="85" t="n"/>
      <c r="AW165" s="85" t="n"/>
      <c r="AX165" s="85" t="n"/>
      <c r="AY165" s="85" t="n"/>
      <c r="AZ165" s="85" t="n"/>
      <c r="BA165" s="85" t="n"/>
      <c r="BB165" s="85" t="n"/>
      <c r="BC165" s="85" t="n"/>
      <c r="BD165" s="85" t="n"/>
      <c r="BE165" s="85" t="n"/>
      <c r="BF165" s="85" t="n"/>
      <c r="BG165" s="85" t="n"/>
      <c r="BH165" s="85" t="n"/>
      <c r="BI165" s="85" t="n"/>
      <c r="BJ165" s="85" t="n"/>
      <c r="BK165" s="85" t="n"/>
      <c r="BL165" s="85" t="n"/>
      <c r="BM165" s="85" t="n"/>
      <c r="BN165" s="85" t="n"/>
      <c r="BO165" s="85" t="n"/>
      <c r="BP165" s="85" t="n"/>
      <c r="BQ165" s="85" t="n"/>
      <c r="BR165" s="85" t="n"/>
      <c r="BS165" s="85" t="n"/>
      <c r="BT165" s="85" t="n"/>
      <c r="BU165" s="85" t="n"/>
      <c r="BV165" s="85" t="n"/>
      <c r="BW165" s="85" t="n"/>
      <c r="BX165" s="85" t="n"/>
      <c r="BY165" s="85" t="n"/>
      <c r="BZ165" s="85" t="n"/>
      <c r="CA165" s="85" t="n"/>
      <c r="CB165" s="85" t="n"/>
      <c r="CC165" s="85" t="n"/>
      <c r="CD165" s="85" t="n"/>
      <c r="CE165" s="85" t="n"/>
      <c r="CF165" s="85" t="n"/>
      <c r="CG165" s="85" t="n"/>
      <c r="CH165" s="85" t="n"/>
      <c r="CI165" s="85" t="n"/>
      <c r="CJ165" s="85" t="n"/>
      <c r="CK165" s="85" t="n"/>
      <c r="CL165" s="85" t="n"/>
      <c r="CM165" s="85" t="n"/>
      <c r="CN165" s="85" t="n"/>
      <c r="CO165" s="85" t="n"/>
      <c r="CP165" s="85" t="n"/>
      <c r="CQ165" s="85" t="n"/>
      <c r="CR165" s="85" t="n"/>
      <c r="CS165" s="85" t="n"/>
      <c r="CT165" s="85" t="n"/>
      <c r="CU165" s="85" t="n"/>
      <c r="CV165" s="85" t="n"/>
      <c r="CW165" s="85" t="n"/>
      <c r="CX165" s="85" t="n"/>
      <c r="CY165" s="85" t="n"/>
      <c r="CZ165" s="85" t="n"/>
      <c r="DA165" s="85" t="n"/>
      <c r="DB165" s="85" t="n"/>
      <c r="DC165" s="85" t="n"/>
      <c r="DD165" s="85" t="n"/>
      <c r="DE165" s="85" t="n"/>
      <c r="DF165" s="85" t="n"/>
      <c r="DG165" s="85" t="n"/>
      <c r="DH165" s="85" t="n"/>
      <c r="DI165" s="85" t="n"/>
      <c r="DJ165" s="85" t="n"/>
      <c r="DK165" s="85" t="n"/>
      <c r="DL165" s="85" t="n"/>
      <c r="DM165" s="85" t="n"/>
      <c r="DN165" s="85" t="n"/>
      <c r="DO165" s="85" t="n"/>
      <c r="DP165" s="85" t="n"/>
      <c r="DQ165" s="85" t="n"/>
      <c r="DR165" s="85" t="n"/>
      <c r="DS165" s="85" t="n"/>
      <c r="DT165" s="85" t="n"/>
      <c r="DU165" s="85" t="n"/>
      <c r="DV165" s="85" t="n"/>
      <c r="DW165" s="85" t="n"/>
      <c r="DX165" s="85" t="n"/>
      <c r="DY165" s="85" t="n"/>
      <c r="DZ165" s="85" t="n"/>
      <c r="EA165" s="85" t="n"/>
      <c r="EB165" s="85" t="n"/>
      <c r="EC165" s="85" t="n"/>
      <c r="ED165" s="85" t="n"/>
      <c r="EE165" s="85" t="n"/>
      <c r="EF165" s="85" t="n"/>
      <c r="EG165" s="85" t="n"/>
      <c r="EH165" s="85" t="n"/>
      <c r="EI165" s="85" t="n"/>
      <c r="EJ165" s="85" t="n"/>
      <c r="EK165" s="85" t="n"/>
      <c r="EL165" s="85" t="n"/>
      <c r="EM165" s="85" t="n"/>
      <c r="EN165" s="85" t="n"/>
      <c r="EO165" s="85" t="n"/>
      <c r="EP165" s="85" t="n"/>
      <c r="EQ165" s="85" t="n"/>
      <c r="ER165" s="85" t="n"/>
      <c r="ES165" s="85" t="n"/>
      <c r="ET165" s="85" t="n"/>
      <c r="EU165" s="85" t="n"/>
      <c r="EV165" s="85" t="n"/>
      <c r="EW165" s="85" t="n"/>
      <c r="EX165" s="85" t="n"/>
      <c r="EY165" s="85" t="n"/>
      <c r="EZ165" s="85" t="n"/>
      <c r="FA165" s="85" t="n"/>
      <c r="FB165" s="85" t="n"/>
      <c r="FC165" s="85" t="n"/>
      <c r="FD165" s="85" t="n"/>
      <c r="FE165" s="85" t="n"/>
      <c r="FF165" s="85" t="n"/>
      <c r="FG165" s="85" t="n"/>
      <c r="FH165" s="85" t="n"/>
      <c r="FI165" s="85" t="n"/>
      <c r="FJ165" s="85" t="n"/>
      <c r="FK165" s="85" t="n"/>
      <c r="FL165" s="85" t="n"/>
      <c r="FM165" s="85" t="n"/>
      <c r="FN165" s="85" t="n"/>
      <c r="FO165" s="85" t="n"/>
      <c r="FP165" s="85" t="n"/>
      <c r="FQ165" s="85" t="n"/>
      <c r="FR165" s="85" t="n"/>
      <c r="FS165" s="85" t="n"/>
      <c r="FT165" s="85" t="n"/>
      <c r="FU165" s="85" t="n"/>
      <c r="FV165" s="85" t="n"/>
      <c r="FW165" s="85" t="n"/>
      <c r="FX165" s="85" t="n"/>
      <c r="FY165" s="85" t="n"/>
      <c r="FZ165" s="85" t="n"/>
      <c r="GA165" s="85" t="n"/>
      <c r="GB165" s="85" t="n"/>
      <c r="GC165" s="85" t="n"/>
      <c r="GD165" s="85" t="n"/>
      <c r="GE165" s="85" t="n"/>
      <c r="GF165" s="85" t="n"/>
      <c r="GG165" s="85" t="n"/>
      <c r="GH165" s="85" t="n"/>
      <c r="GI165" s="85" t="n"/>
      <c r="GJ165" s="85" t="n"/>
      <c r="GK165" s="85" t="n"/>
      <c r="GL165" s="85" t="n"/>
      <c r="GM165" s="85" t="n"/>
      <c r="GN165" s="85" t="n"/>
      <c r="GO165" s="85" t="n"/>
      <c r="GP165" s="85" t="n"/>
      <c r="GQ165" s="85" t="n"/>
      <c r="GR165" s="85" t="n"/>
      <c r="GS165" s="85" t="n"/>
      <c r="GT165" s="85" t="n"/>
      <c r="GU165" s="85" t="n"/>
      <c r="GV165" s="85" t="n"/>
      <c r="GW165" s="85" t="n"/>
      <c r="GX165" s="85" t="n"/>
      <c r="GY165" s="85" t="n"/>
      <c r="GZ165" s="85" t="n"/>
      <c r="HA165" s="85" t="n"/>
      <c r="HB165" s="85" t="n"/>
      <c r="HC165" s="85" t="n"/>
      <c r="HD165" s="85" t="n"/>
      <c r="HE165" s="85" t="n"/>
      <c r="HF165" s="85" t="n"/>
      <c r="HG165" s="85" t="n"/>
      <c r="HH165" s="85" t="n"/>
      <c r="HI165" s="85" t="n"/>
      <c r="HJ165" s="85" t="n"/>
      <c r="HK165" s="85" t="n"/>
      <c r="HL165" s="85" t="n"/>
      <c r="HM165" s="85" t="n"/>
      <c r="HN165" s="85" t="n"/>
      <c r="HO165" s="85" t="n"/>
      <c r="HP165" s="85" t="n"/>
      <c r="HQ165" s="85" t="n"/>
      <c r="HR165" s="85" t="n"/>
      <c r="HS165" s="85" t="n"/>
      <c r="HT165" s="85" t="n"/>
      <c r="HU165" s="85" t="n"/>
      <c r="HV165" s="85" t="n"/>
      <c r="HW165" s="85" t="n"/>
      <c r="HX165" s="85" t="n"/>
      <c r="HY165" s="85" t="n"/>
      <c r="HZ165" s="85" t="n"/>
      <c r="IA165" s="85" t="n"/>
      <c r="IB165" s="85" t="n"/>
      <c r="IC165" s="85" t="n"/>
      <c r="ID165" s="85" t="n"/>
      <c r="IE165" s="85" t="n"/>
      <c r="IF165" s="85" t="n"/>
      <c r="IG165" s="85" t="n"/>
      <c r="IH165" s="85" t="n"/>
      <c r="II165" s="85" t="n"/>
      <c r="IJ165" s="85" t="n"/>
      <c r="IK165" s="85" t="n"/>
      <c r="IL165" s="85" t="n"/>
      <c r="IM165" s="85" t="n"/>
      <c r="IN165" s="85" t="n"/>
      <c r="IO165" s="85" t="n"/>
      <c r="IP165" s="85" t="n"/>
      <c r="IQ165" s="85" t="n"/>
      <c r="IR165" s="85" t="n"/>
      <c r="IS165" s="85" t="n"/>
      <c r="IT165" s="85" t="n"/>
      <c r="IU165" s="85" t="n"/>
      <c r="IV165" s="85" t="n"/>
      <c r="IW165" s="85" t="n"/>
      <c r="IX165" s="85" t="n"/>
      <c r="IY165" s="85" t="n"/>
      <c r="IZ165" s="85" t="n"/>
      <c r="JA165" s="85" t="n"/>
      <c r="JB165" s="85" t="n"/>
      <c r="JC165" s="85" t="n"/>
      <c r="JD165" s="85" t="n"/>
      <c r="JE165" s="85" t="n"/>
      <c r="JF165" s="85" t="n"/>
      <c r="JG165" s="85" t="n"/>
      <c r="JH165" s="85" t="n"/>
      <c r="JI165" s="85" t="n"/>
      <c r="JJ165" s="85" t="n"/>
      <c r="JK165" s="85" t="n"/>
      <c r="JL165" s="85" t="n"/>
      <c r="JM165" s="85" t="n"/>
      <c r="JN165" s="85" t="n"/>
      <c r="JO165" s="85" t="n"/>
      <c r="JP165" s="85" t="n"/>
      <c r="JQ165" s="85" t="n"/>
      <c r="JR165" s="85" t="n"/>
      <c r="JS165" s="85" t="n"/>
      <c r="JT165" s="85" t="n"/>
      <c r="JU165" s="85" t="n"/>
      <c r="JV165" s="85" t="n"/>
      <c r="JW165" s="85" t="n"/>
      <c r="JX165" s="85" t="n"/>
      <c r="JY165" s="85" t="n"/>
      <c r="JZ165" s="85" t="n"/>
      <c r="KA165" s="85" t="n"/>
      <c r="KB165" s="85" t="n"/>
      <c r="KC165" s="85" t="n"/>
      <c r="KD165" s="85" t="n"/>
      <c r="KE165" s="85" t="n"/>
      <c r="KF165" s="85" t="n"/>
      <c r="KG165" s="85" t="n"/>
      <c r="KH165" s="85" t="n"/>
      <c r="KI165" s="85" t="n"/>
      <c r="KJ165" s="85" t="n"/>
      <c r="KK165" s="85" t="n"/>
      <c r="KL165" s="85" t="n"/>
      <c r="KM165" s="85" t="n"/>
      <c r="KN165" s="85" t="n"/>
      <c r="KO165" s="85" t="n"/>
      <c r="KP165" s="85" t="n"/>
      <c r="KQ165" s="85" t="n"/>
      <c r="KR165" s="85" t="n"/>
      <c r="KS165" s="85" t="n"/>
      <c r="KT165" s="85" t="n"/>
      <c r="KU165" s="85" t="n"/>
      <c r="KV165" s="85" t="n"/>
      <c r="KW165" s="85" t="n"/>
      <c r="KX165" s="85" t="n"/>
      <c r="KY165" s="85" t="n"/>
      <c r="KZ165" s="85" t="n"/>
      <c r="LA165" s="85" t="n"/>
      <c r="LB165" s="85" t="n"/>
      <c r="LC165" s="85" t="n"/>
      <c r="LD165" s="85" t="n"/>
      <c r="LE165" s="85" t="n"/>
      <c r="LF165" s="85" t="n"/>
      <c r="LG165" s="85" t="n"/>
      <c r="LH165" s="85" t="n"/>
      <c r="LI165" s="85" t="n"/>
      <c r="LJ165" s="85" t="n"/>
      <c r="LK165" s="85" t="n"/>
      <c r="LL165" s="85" t="n"/>
      <c r="LM165" s="85" t="n"/>
      <c r="LN165" s="85" t="n"/>
      <c r="LO165" s="85" t="n"/>
      <c r="LP165" s="85" t="n"/>
      <c r="LQ165" s="85" t="n"/>
      <c r="LR165" s="85" t="n"/>
      <c r="LS165" s="85" t="n"/>
    </row>
    <row r="166" customFormat="1" s="79">
      <c r="A166" s="618" t="n"/>
      <c r="B166" s="102" t="n"/>
      <c r="C166" s="939" t="n"/>
      <c r="D166" s="939" t="n"/>
      <c r="E166" s="939" t="n"/>
      <c r="F166" s="939" t="n"/>
      <c r="G166" s="939" t="n"/>
      <c r="H166" s="939" t="n"/>
      <c r="I166" s="928" t="n"/>
      <c r="N166" s="105" t="inlineStr"/>
      <c r="O166" s="106" t="inlineStr"/>
      <c r="P166" s="106" t="inlineStr"/>
      <c r="Q166" s="106" t="inlineStr"/>
      <c r="R166" s="106" t="inlineStr"/>
      <c r="S166" s="106" t="inlineStr"/>
      <c r="T166" s="106" t="inlineStr"/>
      <c r="U166" s="107" t="n"/>
      <c r="V166" s="927" t="n"/>
      <c r="W166" s="927" t="n"/>
    </row>
    <row r="167" customFormat="1" s="79">
      <c r="A167" s="618" t="inlineStr">
        <is>
          <t>K24</t>
        </is>
      </c>
      <c r="B167" s="96" t="inlineStr">
        <is>
          <t xml:space="preserve">Deferred charges </t>
        </is>
      </c>
      <c r="C167" s="954" t="n"/>
      <c r="D167" s="954" t="n"/>
      <c r="E167" s="954" t="n"/>
      <c r="F167" s="954" t="n"/>
      <c r="G167" s="954" t="n"/>
      <c r="H167" s="954" t="n"/>
      <c r="I167" s="934" t="n"/>
      <c r="J167" s="85" t="n"/>
      <c r="K167" s="85" t="n"/>
      <c r="L167" s="85" t="n"/>
      <c r="M167" s="85" t="n"/>
      <c r="N167" s="114">
        <f>B167</f>
        <v/>
      </c>
      <c r="O167" s="115" t="inlineStr"/>
      <c r="P167" s="115" t="inlineStr"/>
      <c r="Q167" s="115" t="inlineStr"/>
      <c r="R167" s="115" t="inlineStr"/>
      <c r="S167" s="115" t="inlineStr"/>
      <c r="T167" s="115" t="inlineStr"/>
      <c r="U167" s="935">
        <f>I160</f>
        <v/>
      </c>
      <c r="V167" s="941" t="n"/>
      <c r="W167" s="941"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n"/>
      <c r="C168" s="103" t="n"/>
      <c r="D168" s="103" t="n"/>
      <c r="E168" s="103" t="n"/>
      <c r="F168" s="103" t="n"/>
      <c r="G168" s="103" t="n"/>
      <c r="H168" s="103" t="n"/>
      <c r="I168" s="934" t="n"/>
      <c r="J168" s="85" t="n"/>
      <c r="K168" s="85" t="n"/>
      <c r="L168" s="85" t="n"/>
      <c r="M168" s="85" t="n"/>
      <c r="N168" s="114" t="inlineStr"/>
      <c r="O168" s="115" t="inlineStr"/>
      <c r="P168" s="115" t="inlineStr"/>
      <c r="Q168" s="115" t="inlineStr"/>
      <c r="R168" s="115" t="inlineStr"/>
      <c r="S168" s="115" t="inlineStr"/>
      <c r="T168" s="115" t="inlineStr"/>
      <c r="U168" s="123" t="n"/>
      <c r="V168" s="941" t="n"/>
      <c r="W168" s="941" t="n"/>
      <c r="X168" s="85" t="n"/>
      <c r="Y168" s="85" t="n"/>
      <c r="Z168" s="85" t="n"/>
      <c r="AA168" s="85" t="n"/>
      <c r="AB168" s="85" t="n"/>
      <c r="AC168" s="85" t="n"/>
      <c r="AD168" s="85" t="n"/>
      <c r="AE168" s="85" t="n"/>
      <c r="AF168" s="85" t="n"/>
      <c r="AG168" s="85" t="n"/>
      <c r="AH168" s="85" t="n"/>
      <c r="AI168" s="85" t="n"/>
      <c r="AJ168" s="85" t="n"/>
      <c r="AK168" s="85" t="n"/>
      <c r="AL168" s="85" t="n"/>
      <c r="AM168" s="85" t="n"/>
      <c r="AN168" s="85" t="n"/>
      <c r="AO168" s="85" t="n"/>
      <c r="AP168" s="85" t="n"/>
      <c r="AQ168" s="85" t="n"/>
      <c r="AR168" s="85" t="n"/>
      <c r="AS168" s="85" t="n"/>
      <c r="AT168" s="85" t="n"/>
      <c r="AU168" s="85" t="n"/>
      <c r="AV168" s="85" t="n"/>
      <c r="AW168" s="85" t="n"/>
      <c r="AX168" s="85" t="n"/>
      <c r="AY168" s="85" t="n"/>
      <c r="AZ168" s="85" t="n"/>
      <c r="BA168" s="85" t="n"/>
      <c r="BB168" s="85" t="n"/>
      <c r="BC168" s="85" t="n"/>
      <c r="BD168" s="85" t="n"/>
      <c r="BE168" s="85" t="n"/>
      <c r="BF168" s="85" t="n"/>
      <c r="BG168" s="85" t="n"/>
      <c r="BH168" s="85" t="n"/>
      <c r="BI168" s="85" t="n"/>
      <c r="BJ168" s="85" t="n"/>
      <c r="BK168" s="85" t="n"/>
      <c r="BL168" s="85" t="n"/>
      <c r="BM168" s="85" t="n"/>
      <c r="BN168" s="85" t="n"/>
      <c r="BO168" s="85" t="n"/>
      <c r="BP168" s="85" t="n"/>
      <c r="BQ168" s="85" t="n"/>
      <c r="BR168" s="85" t="n"/>
      <c r="BS168" s="85" t="n"/>
      <c r="BT168" s="85" t="n"/>
      <c r="BU168" s="85" t="n"/>
      <c r="BV168" s="85" t="n"/>
      <c r="BW168" s="85" t="n"/>
      <c r="BX168" s="85" t="n"/>
      <c r="BY168" s="85" t="n"/>
      <c r="BZ168" s="85" t="n"/>
      <c r="CA168" s="85" t="n"/>
      <c r="CB168" s="85" t="n"/>
      <c r="CC168" s="85" t="n"/>
      <c r="CD168" s="85" t="n"/>
      <c r="CE168" s="85" t="n"/>
      <c r="CF168" s="85" t="n"/>
      <c r="CG168" s="85" t="n"/>
      <c r="CH168" s="85" t="n"/>
      <c r="CI168" s="85" t="n"/>
      <c r="CJ168" s="85" t="n"/>
      <c r="CK168" s="85" t="n"/>
      <c r="CL168" s="85" t="n"/>
      <c r="CM168" s="85" t="n"/>
      <c r="CN168" s="85" t="n"/>
      <c r="CO168" s="85" t="n"/>
      <c r="CP168" s="85" t="n"/>
      <c r="CQ168" s="85" t="n"/>
      <c r="CR168" s="85" t="n"/>
      <c r="CS168" s="85" t="n"/>
      <c r="CT168" s="85" t="n"/>
      <c r="CU168" s="85" t="n"/>
      <c r="CV168" s="85" t="n"/>
      <c r="CW168" s="85" t="n"/>
      <c r="CX168" s="85" t="n"/>
      <c r="CY168" s="85" t="n"/>
      <c r="CZ168" s="85" t="n"/>
      <c r="DA168" s="85" t="n"/>
      <c r="DB168" s="85" t="n"/>
      <c r="DC168" s="85" t="n"/>
      <c r="DD168" s="85" t="n"/>
      <c r="DE168" s="85" t="n"/>
      <c r="DF168" s="85" t="n"/>
      <c r="DG168" s="85" t="n"/>
      <c r="DH168" s="85" t="n"/>
      <c r="DI168" s="85" t="n"/>
      <c r="DJ168" s="85" t="n"/>
      <c r="DK168" s="85" t="n"/>
      <c r="DL168" s="85" t="n"/>
      <c r="DM168" s="85" t="n"/>
      <c r="DN168" s="85" t="n"/>
      <c r="DO168" s="85" t="n"/>
      <c r="DP168" s="85" t="n"/>
      <c r="DQ168" s="85" t="n"/>
      <c r="DR168" s="85" t="n"/>
      <c r="DS168" s="85" t="n"/>
      <c r="DT168" s="85" t="n"/>
      <c r="DU168" s="85" t="n"/>
      <c r="DV168" s="85" t="n"/>
      <c r="DW168" s="85" t="n"/>
      <c r="DX168" s="85" t="n"/>
      <c r="DY168" s="85" t="n"/>
      <c r="DZ168" s="85" t="n"/>
      <c r="EA168" s="85" t="n"/>
      <c r="EB168" s="85" t="n"/>
      <c r="EC168" s="85" t="n"/>
      <c r="ED168" s="85" t="n"/>
      <c r="EE168" s="85" t="n"/>
      <c r="EF168" s="85" t="n"/>
      <c r="EG168" s="85" t="n"/>
      <c r="EH168" s="85" t="n"/>
      <c r="EI168" s="85" t="n"/>
      <c r="EJ168" s="85" t="n"/>
      <c r="EK168" s="85" t="n"/>
      <c r="EL168" s="85" t="n"/>
      <c r="EM168" s="85" t="n"/>
      <c r="EN168" s="85" t="n"/>
      <c r="EO168" s="85" t="n"/>
      <c r="EP168" s="85" t="n"/>
      <c r="EQ168" s="85" t="n"/>
      <c r="ER168" s="85" t="n"/>
      <c r="ES168" s="85" t="n"/>
      <c r="ET168" s="85" t="n"/>
      <c r="EU168" s="85" t="n"/>
      <c r="EV168" s="85" t="n"/>
      <c r="EW168" s="85" t="n"/>
      <c r="EX168" s="85" t="n"/>
      <c r="EY168" s="85" t="n"/>
      <c r="EZ168" s="85" t="n"/>
      <c r="FA168" s="85" t="n"/>
      <c r="FB168" s="85" t="n"/>
      <c r="FC168" s="85" t="n"/>
      <c r="FD168" s="85" t="n"/>
      <c r="FE168" s="85" t="n"/>
      <c r="FF168" s="85" t="n"/>
      <c r="FG168" s="85" t="n"/>
      <c r="FH168" s="85" t="n"/>
      <c r="FI168" s="85" t="n"/>
      <c r="FJ168" s="85" t="n"/>
      <c r="FK168" s="85" t="n"/>
      <c r="FL168" s="85" t="n"/>
      <c r="FM168" s="85" t="n"/>
      <c r="FN168" s="85" t="n"/>
      <c r="FO168" s="85" t="n"/>
      <c r="FP168" s="85" t="n"/>
      <c r="FQ168" s="85" t="n"/>
      <c r="FR168" s="85" t="n"/>
      <c r="FS168" s="85" t="n"/>
      <c r="FT168" s="85" t="n"/>
      <c r="FU168" s="85" t="n"/>
      <c r="FV168" s="85" t="n"/>
      <c r="FW168" s="85" t="n"/>
      <c r="FX168" s="85" t="n"/>
      <c r="FY168" s="85" t="n"/>
      <c r="FZ168" s="85" t="n"/>
      <c r="GA168" s="85" t="n"/>
      <c r="GB168" s="85" t="n"/>
      <c r="GC168" s="85" t="n"/>
      <c r="GD168" s="85" t="n"/>
      <c r="GE168" s="85" t="n"/>
      <c r="GF168" s="85" t="n"/>
      <c r="GG168" s="85" t="n"/>
      <c r="GH168" s="85" t="n"/>
      <c r="GI168" s="85" t="n"/>
      <c r="GJ168" s="85" t="n"/>
      <c r="GK168" s="85" t="n"/>
      <c r="GL168" s="85" t="n"/>
      <c r="GM168" s="85" t="n"/>
      <c r="GN168" s="85" t="n"/>
      <c r="GO168" s="85" t="n"/>
      <c r="GP168" s="85" t="n"/>
      <c r="GQ168" s="85" t="n"/>
      <c r="GR168" s="85" t="n"/>
      <c r="GS168" s="85" t="n"/>
      <c r="GT168" s="85" t="n"/>
      <c r="GU168" s="85" t="n"/>
      <c r="GV168" s="85" t="n"/>
      <c r="GW168" s="85" t="n"/>
      <c r="GX168" s="85" t="n"/>
      <c r="GY168" s="85" t="n"/>
      <c r="GZ168" s="85" t="n"/>
      <c r="HA168" s="85" t="n"/>
      <c r="HB168" s="85" t="n"/>
      <c r="HC168" s="85" t="n"/>
      <c r="HD168" s="85" t="n"/>
      <c r="HE168" s="85" t="n"/>
      <c r="HF168" s="85" t="n"/>
      <c r="HG168" s="85" t="n"/>
      <c r="HH168" s="85" t="n"/>
      <c r="HI168" s="85" t="n"/>
      <c r="HJ168" s="85" t="n"/>
      <c r="HK168" s="85" t="n"/>
      <c r="HL168" s="85" t="n"/>
      <c r="HM168" s="85" t="n"/>
      <c r="HN168" s="85" t="n"/>
      <c r="HO168" s="85" t="n"/>
      <c r="HP168" s="85" t="n"/>
      <c r="HQ168" s="85" t="n"/>
      <c r="HR168" s="85" t="n"/>
      <c r="HS168" s="85" t="n"/>
      <c r="HT168" s="85" t="n"/>
      <c r="HU168" s="85" t="n"/>
      <c r="HV168" s="85" t="n"/>
      <c r="HW168" s="85" t="n"/>
      <c r="HX168" s="85" t="n"/>
      <c r="HY168" s="85" t="n"/>
      <c r="HZ168" s="85" t="n"/>
      <c r="IA168" s="85" t="n"/>
      <c r="IB168" s="85" t="n"/>
      <c r="IC168" s="85" t="n"/>
      <c r="ID168" s="85" t="n"/>
      <c r="IE168" s="85" t="n"/>
      <c r="IF168" s="85" t="n"/>
      <c r="IG168" s="85" t="n"/>
      <c r="IH168" s="85" t="n"/>
      <c r="II168" s="85" t="n"/>
      <c r="IJ168" s="85" t="n"/>
      <c r="IK168" s="85" t="n"/>
      <c r="IL168" s="85" t="n"/>
      <c r="IM168" s="85" t="n"/>
      <c r="IN168" s="85" t="n"/>
      <c r="IO168" s="85" t="n"/>
      <c r="IP168" s="85" t="n"/>
      <c r="IQ168" s="85" t="n"/>
      <c r="IR168" s="85" t="n"/>
      <c r="IS168" s="85" t="n"/>
      <c r="IT168" s="85" t="n"/>
      <c r="IU168" s="85" t="n"/>
      <c r="IV168" s="85" t="n"/>
      <c r="IW168" s="85" t="n"/>
      <c r="IX168" s="85" t="n"/>
      <c r="IY168" s="85" t="n"/>
      <c r="IZ168" s="85" t="n"/>
      <c r="JA168" s="85" t="n"/>
      <c r="JB168" s="85" t="n"/>
      <c r="JC168" s="85" t="n"/>
      <c r="JD168" s="85" t="n"/>
      <c r="JE168" s="85" t="n"/>
      <c r="JF168" s="85" t="n"/>
      <c r="JG168" s="85" t="n"/>
      <c r="JH168" s="85" t="n"/>
      <c r="JI168" s="85" t="n"/>
      <c r="JJ168" s="85" t="n"/>
      <c r="JK168" s="85" t="n"/>
      <c r="JL168" s="85" t="n"/>
      <c r="JM168" s="85" t="n"/>
      <c r="JN168" s="85" t="n"/>
      <c r="JO168" s="85" t="n"/>
      <c r="JP168" s="85" t="n"/>
      <c r="JQ168" s="85" t="n"/>
      <c r="JR168" s="85" t="n"/>
      <c r="JS168" s="85" t="n"/>
      <c r="JT168" s="85" t="n"/>
      <c r="JU168" s="85" t="n"/>
      <c r="JV168" s="85" t="n"/>
      <c r="JW168" s="85" t="n"/>
      <c r="JX168" s="85" t="n"/>
      <c r="JY168" s="85" t="n"/>
      <c r="JZ168" s="85" t="n"/>
      <c r="KA168" s="85" t="n"/>
      <c r="KB168" s="85" t="n"/>
      <c r="KC168" s="85" t="n"/>
      <c r="KD168" s="85" t="n"/>
      <c r="KE168" s="85" t="n"/>
      <c r="KF168" s="85" t="n"/>
      <c r="KG168" s="85" t="n"/>
      <c r="KH168" s="85" t="n"/>
      <c r="KI168" s="85" t="n"/>
      <c r="KJ168" s="85" t="n"/>
      <c r="KK168" s="85" t="n"/>
      <c r="KL168" s="85" t="n"/>
      <c r="KM168" s="85" t="n"/>
      <c r="KN168" s="85" t="n"/>
      <c r="KO168" s="85" t="n"/>
      <c r="KP168" s="85" t="n"/>
      <c r="KQ168" s="85" t="n"/>
      <c r="KR168" s="85" t="n"/>
      <c r="KS168" s="85" t="n"/>
      <c r="KT168" s="85" t="n"/>
      <c r="KU168" s="85" t="n"/>
      <c r="KV168" s="85" t="n"/>
      <c r="KW168" s="85" t="n"/>
      <c r="KX168" s="85" t="n"/>
      <c r="KY168" s="85" t="n"/>
      <c r="KZ168" s="85" t="n"/>
      <c r="LA168" s="85" t="n"/>
      <c r="LB168" s="85" t="n"/>
      <c r="LC168" s="85" t="n"/>
      <c r="LD168" s="85" t="n"/>
      <c r="LE168" s="85" t="n"/>
      <c r="LF168" s="85" t="n"/>
      <c r="LG168" s="85" t="n"/>
      <c r="LH168" s="85" t="n"/>
      <c r="LI168" s="85" t="n"/>
      <c r="LJ168" s="85" t="n"/>
      <c r="LK168" s="85" t="n"/>
      <c r="LL168" s="85" t="n"/>
      <c r="LM168" s="85" t="n"/>
      <c r="LN168" s="85" t="n"/>
      <c r="LO168" s="85" t="n"/>
      <c r="LP168" s="85" t="n"/>
      <c r="LQ168" s="85" t="n"/>
      <c r="LR168" s="85" t="n"/>
      <c r="LS168" s="85" t="n"/>
    </row>
    <row r="169" customFormat="1" s="79">
      <c r="A169" s="618" t="n"/>
      <c r="B169" s="102" t="n"/>
      <c r="C169" s="939" t="n"/>
      <c r="D169" s="939" t="n"/>
      <c r="E169" s="939" t="n"/>
      <c r="F169" s="939" t="n"/>
      <c r="G169" s="939" t="n"/>
      <c r="H169" s="939" t="n"/>
      <c r="I169" s="928" t="n"/>
      <c r="N169" s="105" t="inlineStr"/>
      <c r="O169" s="106" t="inlineStr"/>
      <c r="P169" s="106" t="inlineStr"/>
      <c r="Q169" s="106" t="inlineStr"/>
      <c r="R169" s="106" t="inlineStr"/>
      <c r="S169" s="106" t="inlineStr"/>
      <c r="T169" s="106" t="inlineStr"/>
      <c r="U169" s="107" t="n"/>
      <c r="V169" s="927" t="n"/>
      <c r="W169" s="927" t="n"/>
    </row>
    <row r="170" customFormat="1" s="79">
      <c r="A170" s="618" t="inlineStr">
        <is>
          <t>K25</t>
        </is>
      </c>
      <c r="B170" s="96" t="inlineStr">
        <is>
          <t>Total</t>
        </is>
      </c>
      <c r="C170" s="940">
        <f>SUM(INDIRECT(ADDRESS(MATCH("K24",$A:$A,0)+1,COLUMN(C$12),4)&amp;":"&amp;ADDRESS(MATCH("K25",$A:$A,0)-1,COLUMN(C$12),4)))</f>
        <v/>
      </c>
      <c r="D170" s="940">
        <f>SUM(INDIRECT(ADDRESS(MATCH("K24",$A:$A,0)+1,COLUMN(D$12),4)&amp;":"&amp;ADDRESS(MATCH("K25",$A:$A,0)-1,COLUMN(D$12),4)))</f>
        <v/>
      </c>
      <c r="E170" s="940">
        <f>SUM(INDIRECT(ADDRESS(MATCH("K24",$A:$A,0)+1,COLUMN(E$12),4)&amp;":"&amp;ADDRESS(MATCH("K25",$A:$A,0)-1,COLUMN(E$12),4)))</f>
        <v/>
      </c>
      <c r="F170" s="940">
        <f>SUM(INDIRECT(ADDRESS(MATCH("K24",$A:$A,0)+1,COLUMN(F$12),4)&amp;":"&amp;ADDRESS(MATCH("K25",$A:$A,0)-1,COLUMN(F$12),4)))</f>
        <v/>
      </c>
      <c r="G170" s="940">
        <f>SUM(INDIRECT(ADDRESS(MATCH("K24",$A:$A,0)+1,COLUMN(G$12),4)&amp;":"&amp;ADDRESS(MATCH("K25",$A:$A,0)-1,COLUMN(G$12),4)))</f>
        <v/>
      </c>
      <c r="H170" s="940">
        <f>SUM(INDIRECT(ADDRESS(MATCH("K24",$A:$A,0)+1,COLUMN(H$12),4)&amp;":"&amp;ADDRESS(MATCH("K25",$A:$A,0)-1,COLUMN(H$12),4)))</f>
        <v/>
      </c>
      <c r="I170" s="928" t="n"/>
      <c r="N170" s="105">
        <f>B170</f>
        <v/>
      </c>
      <c r="O170" s="106">
        <f>C170*BS!$B$9</f>
        <v/>
      </c>
      <c r="P170" s="106">
        <f>D170*BS!$B$9</f>
        <v/>
      </c>
      <c r="Q170" s="106">
        <f>E170*BS!$B$9</f>
        <v/>
      </c>
      <c r="R170" s="106">
        <f>F170*BS!$B$9</f>
        <v/>
      </c>
      <c r="S170" s="106">
        <f>G170*BS!$B$9</f>
        <v/>
      </c>
      <c r="T170" s="106">
        <f>H170*BS!$B$9</f>
        <v/>
      </c>
      <c r="U170" s="107" t="n"/>
      <c r="V170" s="927" t="n"/>
      <c r="W170" s="927" t="n"/>
    </row>
    <row r="171" customFormat="1" s="79">
      <c r="A171" s="618" t="inlineStr">
        <is>
          <t>K26</t>
        </is>
      </c>
      <c r="B171" s="96" t="inlineStr">
        <is>
          <t>Other Non-Current Assets</t>
        </is>
      </c>
      <c r="C171" s="954" t="n"/>
      <c r="D171" s="954" t="n"/>
      <c r="E171" s="954" t="n"/>
      <c r="F171" s="954" t="n"/>
      <c r="G171" s="954" t="n"/>
      <c r="H171" s="954" t="n"/>
      <c r="I171" s="934" t="n"/>
      <c r="J171" s="85" t="n"/>
      <c r="K171" s="950" t="n"/>
      <c r="L171" s="950" t="n"/>
      <c r="M171" s="85" t="n"/>
      <c r="N171" s="114">
        <f>B171</f>
        <v/>
      </c>
      <c r="O171" s="115" t="inlineStr"/>
      <c r="P171" s="115" t="inlineStr"/>
      <c r="Q171" s="115" t="inlineStr"/>
      <c r="R171" s="115" t="inlineStr"/>
      <c r="S171" s="115" t="inlineStr"/>
      <c r="T171" s="115" t="inlineStr"/>
      <c r="U171" s="935">
        <f>I164</f>
        <v/>
      </c>
      <c r="V171" s="941" t="n"/>
      <c r="W171" s="941" t="n"/>
      <c r="X171" s="85" t="n"/>
      <c r="Y171" s="85" t="n"/>
      <c r="Z171" s="85" t="n"/>
      <c r="AA171" s="85" t="n"/>
      <c r="AB171" s="85" t="n"/>
      <c r="AC171" s="85" t="n"/>
      <c r="AD171" s="85" t="n"/>
      <c r="AE171" s="85" t="n"/>
      <c r="AF171" s="85" t="n"/>
      <c r="AG171" s="85" t="n"/>
      <c r="AH171" s="85" t="n"/>
      <c r="AI171" s="85" t="n"/>
      <c r="AJ171" s="85" t="n"/>
      <c r="AK171" s="85" t="n"/>
      <c r="AL171" s="85" t="n"/>
      <c r="AM171" s="85" t="n"/>
      <c r="AN171" s="85" t="n"/>
      <c r="AO171" s="85" t="n"/>
      <c r="AP171" s="85" t="n"/>
      <c r="AQ171" s="85" t="n"/>
      <c r="AR171" s="85" t="n"/>
      <c r="AS171" s="85" t="n"/>
      <c r="AT171" s="85" t="n"/>
      <c r="AU171" s="85" t="n"/>
      <c r="AV171" s="85" t="n"/>
      <c r="AW171" s="85" t="n"/>
      <c r="AX171" s="85" t="n"/>
      <c r="AY171" s="85" t="n"/>
      <c r="AZ171" s="85" t="n"/>
      <c r="BA171" s="85" t="n"/>
      <c r="BB171" s="85" t="n"/>
      <c r="BC171" s="85" t="n"/>
      <c r="BD171" s="85" t="n"/>
      <c r="BE171" s="85" t="n"/>
      <c r="BF171" s="85" t="n"/>
      <c r="BG171" s="85" t="n"/>
      <c r="BH171" s="85" t="n"/>
      <c r="BI171" s="85" t="n"/>
      <c r="BJ171" s="85" t="n"/>
      <c r="BK171" s="85" t="n"/>
      <c r="BL171" s="85" t="n"/>
      <c r="BM171" s="85" t="n"/>
      <c r="BN171" s="85" t="n"/>
      <c r="BO171" s="85" t="n"/>
      <c r="BP171" s="85" t="n"/>
      <c r="BQ171" s="85" t="n"/>
      <c r="BR171" s="85" t="n"/>
      <c r="BS171" s="85" t="n"/>
      <c r="BT171" s="85" t="n"/>
      <c r="BU171" s="85" t="n"/>
      <c r="BV171" s="85" t="n"/>
      <c r="BW171" s="85" t="n"/>
      <c r="BX171" s="85" t="n"/>
      <c r="BY171" s="85" t="n"/>
      <c r="BZ171" s="85" t="n"/>
      <c r="CA171" s="85" t="n"/>
      <c r="CB171" s="85" t="n"/>
      <c r="CC171" s="85" t="n"/>
      <c r="CD171" s="85" t="n"/>
      <c r="CE171" s="85" t="n"/>
      <c r="CF171" s="85" t="n"/>
      <c r="CG171" s="85" t="n"/>
      <c r="CH171" s="85" t="n"/>
      <c r="CI171" s="85" t="n"/>
      <c r="CJ171" s="85" t="n"/>
      <c r="CK171" s="85" t="n"/>
      <c r="CL171" s="85" t="n"/>
      <c r="CM171" s="85" t="n"/>
      <c r="CN171" s="85" t="n"/>
      <c r="CO171" s="85" t="n"/>
      <c r="CP171" s="85" t="n"/>
      <c r="CQ171" s="85" t="n"/>
      <c r="CR171" s="85" t="n"/>
      <c r="CS171" s="85" t="n"/>
      <c r="CT171" s="85" t="n"/>
      <c r="CU171" s="85" t="n"/>
      <c r="CV171" s="85" t="n"/>
      <c r="CW171" s="85" t="n"/>
      <c r="CX171" s="85" t="n"/>
      <c r="CY171" s="85" t="n"/>
      <c r="CZ171" s="85" t="n"/>
      <c r="DA171" s="85" t="n"/>
      <c r="DB171" s="85" t="n"/>
      <c r="DC171" s="85" t="n"/>
      <c r="DD171" s="85" t="n"/>
      <c r="DE171" s="85" t="n"/>
      <c r="DF171" s="85" t="n"/>
      <c r="DG171" s="85" t="n"/>
      <c r="DH171" s="85" t="n"/>
      <c r="DI171" s="85" t="n"/>
      <c r="DJ171" s="85" t="n"/>
      <c r="DK171" s="85" t="n"/>
      <c r="DL171" s="85" t="n"/>
      <c r="DM171" s="85" t="n"/>
      <c r="DN171" s="85" t="n"/>
      <c r="DO171" s="85" t="n"/>
      <c r="DP171" s="85" t="n"/>
      <c r="DQ171" s="85" t="n"/>
      <c r="DR171" s="85" t="n"/>
      <c r="DS171" s="85" t="n"/>
      <c r="DT171" s="85" t="n"/>
      <c r="DU171" s="85" t="n"/>
      <c r="DV171" s="85" t="n"/>
      <c r="DW171" s="85" t="n"/>
      <c r="DX171" s="85" t="n"/>
      <c r="DY171" s="85" t="n"/>
      <c r="DZ171" s="85" t="n"/>
      <c r="EA171" s="85" t="n"/>
      <c r="EB171" s="85" t="n"/>
      <c r="EC171" s="85" t="n"/>
      <c r="ED171" s="85" t="n"/>
      <c r="EE171" s="85" t="n"/>
      <c r="EF171" s="85" t="n"/>
      <c r="EG171" s="85" t="n"/>
      <c r="EH171" s="85" t="n"/>
      <c r="EI171" s="85" t="n"/>
      <c r="EJ171" s="85" t="n"/>
      <c r="EK171" s="85" t="n"/>
      <c r="EL171" s="85" t="n"/>
      <c r="EM171" s="85" t="n"/>
      <c r="EN171" s="85" t="n"/>
      <c r="EO171" s="85" t="n"/>
      <c r="EP171" s="85" t="n"/>
      <c r="EQ171" s="85" t="n"/>
      <c r="ER171" s="85" t="n"/>
      <c r="ES171" s="85" t="n"/>
      <c r="ET171" s="85" t="n"/>
      <c r="EU171" s="85" t="n"/>
      <c r="EV171" s="85" t="n"/>
      <c r="EW171" s="85" t="n"/>
      <c r="EX171" s="85" t="n"/>
      <c r="EY171" s="85" t="n"/>
      <c r="EZ171" s="85" t="n"/>
      <c r="FA171" s="85" t="n"/>
      <c r="FB171" s="85" t="n"/>
      <c r="FC171" s="85" t="n"/>
      <c r="FD171" s="85" t="n"/>
      <c r="FE171" s="85" t="n"/>
      <c r="FF171" s="85" t="n"/>
      <c r="FG171" s="85" t="n"/>
      <c r="FH171" s="85" t="n"/>
      <c r="FI171" s="85" t="n"/>
      <c r="FJ171" s="85" t="n"/>
      <c r="FK171" s="85" t="n"/>
      <c r="FL171" s="85" t="n"/>
      <c r="FM171" s="85" t="n"/>
      <c r="FN171" s="85" t="n"/>
      <c r="FO171" s="85" t="n"/>
      <c r="FP171" s="85" t="n"/>
      <c r="FQ171" s="85" t="n"/>
      <c r="FR171" s="85" t="n"/>
      <c r="FS171" s="85" t="n"/>
      <c r="FT171" s="85" t="n"/>
      <c r="FU171" s="85" t="n"/>
      <c r="FV171" s="85" t="n"/>
      <c r="FW171" s="85" t="n"/>
      <c r="FX171" s="85" t="n"/>
      <c r="FY171" s="85" t="n"/>
      <c r="FZ171" s="85" t="n"/>
      <c r="GA171" s="85" t="n"/>
      <c r="GB171" s="85" t="n"/>
      <c r="GC171" s="85" t="n"/>
      <c r="GD171" s="85" t="n"/>
      <c r="GE171" s="85" t="n"/>
      <c r="GF171" s="85" t="n"/>
      <c r="GG171" s="85" t="n"/>
      <c r="GH171" s="85" t="n"/>
      <c r="GI171" s="85" t="n"/>
      <c r="GJ171" s="85" t="n"/>
      <c r="GK171" s="85" t="n"/>
      <c r="GL171" s="85" t="n"/>
      <c r="GM171" s="85" t="n"/>
      <c r="GN171" s="85" t="n"/>
      <c r="GO171" s="85" t="n"/>
      <c r="GP171" s="85" t="n"/>
      <c r="GQ171" s="85" t="n"/>
      <c r="GR171" s="85" t="n"/>
      <c r="GS171" s="85" t="n"/>
      <c r="GT171" s="85" t="n"/>
      <c r="GU171" s="85" t="n"/>
      <c r="GV171" s="85" t="n"/>
      <c r="GW171" s="85" t="n"/>
      <c r="GX171" s="85" t="n"/>
      <c r="GY171" s="85" t="n"/>
      <c r="GZ171" s="85" t="n"/>
      <c r="HA171" s="85" t="n"/>
      <c r="HB171" s="85" t="n"/>
      <c r="HC171" s="85" t="n"/>
      <c r="HD171" s="85" t="n"/>
      <c r="HE171" s="85" t="n"/>
      <c r="HF171" s="85" t="n"/>
      <c r="HG171" s="85" t="n"/>
      <c r="HH171" s="85" t="n"/>
      <c r="HI171" s="85" t="n"/>
      <c r="HJ171" s="85" t="n"/>
      <c r="HK171" s="85" t="n"/>
      <c r="HL171" s="85" t="n"/>
      <c r="HM171" s="85" t="n"/>
      <c r="HN171" s="85" t="n"/>
      <c r="HO171" s="85" t="n"/>
      <c r="HP171" s="85" t="n"/>
      <c r="HQ171" s="85" t="n"/>
      <c r="HR171" s="85" t="n"/>
      <c r="HS171" s="85" t="n"/>
      <c r="HT171" s="85" t="n"/>
      <c r="HU171" s="85" t="n"/>
      <c r="HV171" s="85" t="n"/>
      <c r="HW171" s="85" t="n"/>
      <c r="HX171" s="85" t="n"/>
      <c r="HY171" s="85" t="n"/>
      <c r="HZ171" s="85" t="n"/>
      <c r="IA171" s="85" t="n"/>
      <c r="IB171" s="85" t="n"/>
      <c r="IC171" s="85" t="n"/>
      <c r="ID171" s="85" t="n"/>
      <c r="IE171" s="85" t="n"/>
      <c r="IF171" s="85" t="n"/>
      <c r="IG171" s="85" t="n"/>
      <c r="IH171" s="85" t="n"/>
      <c r="II171" s="85" t="n"/>
      <c r="IJ171" s="85" t="n"/>
      <c r="IK171" s="85" t="n"/>
      <c r="IL171" s="85" t="n"/>
      <c r="IM171" s="85" t="n"/>
      <c r="IN171" s="85" t="n"/>
      <c r="IO171" s="85" t="n"/>
      <c r="IP171" s="85" t="n"/>
      <c r="IQ171" s="85" t="n"/>
      <c r="IR171" s="85" t="n"/>
      <c r="IS171" s="85" t="n"/>
      <c r="IT171" s="85" t="n"/>
      <c r="IU171" s="85" t="n"/>
      <c r="IV171" s="85" t="n"/>
      <c r="IW171" s="85" t="n"/>
      <c r="IX171" s="85" t="n"/>
      <c r="IY171" s="85" t="n"/>
      <c r="IZ171" s="85" t="n"/>
      <c r="JA171" s="85" t="n"/>
      <c r="JB171" s="85" t="n"/>
      <c r="JC171" s="85" t="n"/>
      <c r="JD171" s="85" t="n"/>
      <c r="JE171" s="85" t="n"/>
      <c r="JF171" s="85" t="n"/>
      <c r="JG171" s="85" t="n"/>
      <c r="JH171" s="85" t="n"/>
      <c r="JI171" s="85" t="n"/>
      <c r="JJ171" s="85" t="n"/>
      <c r="JK171" s="85" t="n"/>
      <c r="JL171" s="85" t="n"/>
      <c r="JM171" s="85" t="n"/>
      <c r="JN171" s="85" t="n"/>
      <c r="JO171" s="85" t="n"/>
      <c r="JP171" s="85" t="n"/>
      <c r="JQ171" s="85" t="n"/>
      <c r="JR171" s="85" t="n"/>
      <c r="JS171" s="85" t="n"/>
      <c r="JT171" s="85" t="n"/>
      <c r="JU171" s="85" t="n"/>
      <c r="JV171" s="85" t="n"/>
      <c r="JW171" s="85" t="n"/>
      <c r="JX171" s="85" t="n"/>
      <c r="JY171" s="85" t="n"/>
      <c r="JZ171" s="85" t="n"/>
      <c r="KA171" s="85" t="n"/>
      <c r="KB171" s="85" t="n"/>
      <c r="KC171" s="85" t="n"/>
      <c r="KD171" s="85" t="n"/>
      <c r="KE171" s="85" t="n"/>
      <c r="KF171" s="85" t="n"/>
      <c r="KG171" s="85" t="n"/>
      <c r="KH171" s="85" t="n"/>
      <c r="KI171" s="85" t="n"/>
      <c r="KJ171" s="85" t="n"/>
      <c r="KK171" s="85" t="n"/>
      <c r="KL171" s="85" t="n"/>
      <c r="KM171" s="85" t="n"/>
      <c r="KN171" s="85" t="n"/>
      <c r="KO171" s="85" t="n"/>
      <c r="KP171" s="85" t="n"/>
      <c r="KQ171" s="85" t="n"/>
      <c r="KR171" s="85" t="n"/>
      <c r="KS171" s="85" t="n"/>
      <c r="KT171" s="85" t="n"/>
      <c r="KU171" s="85" t="n"/>
      <c r="KV171" s="85" t="n"/>
      <c r="KW171" s="85" t="n"/>
      <c r="KX171" s="85" t="n"/>
      <c r="KY171" s="85" t="n"/>
      <c r="KZ171" s="85" t="n"/>
      <c r="LA171" s="85" t="n"/>
      <c r="LB171" s="85" t="n"/>
      <c r="LC171" s="85" t="n"/>
      <c r="LD171" s="85" t="n"/>
      <c r="LE171" s="85" t="n"/>
      <c r="LF171" s="85" t="n"/>
      <c r="LG171" s="85" t="n"/>
      <c r="LH171" s="85" t="n"/>
      <c r="LI171" s="85" t="n"/>
      <c r="LJ171" s="85" t="n"/>
      <c r="LK171" s="85" t="n"/>
      <c r="LL171" s="85" t="n"/>
      <c r="LM171" s="85" t="n"/>
      <c r="LN171" s="85" t="n"/>
      <c r="LO171" s="85" t="n"/>
      <c r="LP171" s="85" t="n"/>
      <c r="LQ171" s="85" t="n"/>
      <c r="LR171" s="85" t="n"/>
      <c r="LS171" s="85" t="n"/>
    </row>
    <row r="172" customFormat="1" s="79">
      <c r="A172" s="618" t="n"/>
      <c r="B172" s="102" t="inlineStr">
        <is>
          <t>Property  None 2021 Opening balance at 1 January</t>
        </is>
      </c>
      <c r="C172" s="939" t="n"/>
      <c r="D172" s="939" t="n"/>
      <c r="E172" s="939" t="n"/>
      <c r="F172" s="939" t="n"/>
      <c r="G172" s="939" t="n">
        <v>5479895</v>
      </c>
      <c r="H172" s="939" t="n">
        <v>0</v>
      </c>
      <c r="I172" s="928" t="n"/>
      <c r="K172" s="932" t="n"/>
      <c r="L172" s="932" t="n"/>
      <c r="N172" s="105">
        <f>B172</f>
        <v/>
      </c>
      <c r="O172" s="106" t="inlineStr"/>
      <c r="P172" s="106" t="inlineStr"/>
      <c r="Q172" s="106" t="inlineStr"/>
      <c r="R172" s="106" t="inlineStr"/>
      <c r="S172" s="106">
        <f>G172*BS!$B$9</f>
        <v/>
      </c>
      <c r="T172" s="106">
        <f>H172*BS!$B$9</f>
        <v/>
      </c>
      <c r="U172" s="929">
        <f>I165</f>
        <v/>
      </c>
      <c r="V172" s="927" t="n"/>
      <c r="W172" s="927" t="n"/>
    </row>
    <row r="173" customFormat="1" s="79">
      <c r="A173" s="618" t="n"/>
      <c r="B173" s="102" t="inlineStr">
        <is>
          <t>Property  None Additions</t>
        </is>
      </c>
      <c r="C173" s="939" t="n"/>
      <c r="D173" s="939" t="n"/>
      <c r="E173" s="939" t="n"/>
      <c r="F173" s="939" t="n"/>
      <c r="G173" s="939" t="n">
        <v>0</v>
      </c>
      <c r="H173" s="939" t="n">
        <v>774267</v>
      </c>
      <c r="I173" s="928" t="n"/>
      <c r="K173" s="932" t="n"/>
      <c r="N173" s="105">
        <f>B173</f>
        <v/>
      </c>
      <c r="O173" s="106" t="inlineStr"/>
      <c r="P173" s="106" t="inlineStr"/>
      <c r="Q173" s="106" t="inlineStr"/>
      <c r="R173" s="106" t="inlineStr"/>
      <c r="S173" s="106">
        <f>G173*BS!$B$9</f>
        <v/>
      </c>
      <c r="T173" s="106">
        <f>H173*BS!$B$9</f>
        <v/>
      </c>
      <c r="U173" s="107">
        <f>I166</f>
        <v/>
      </c>
      <c r="V173" s="927" t="n"/>
      <c r="W173" s="927" t="n"/>
    </row>
    <row r="174" customFormat="1" s="79">
      <c r="A174" s="618" t="n"/>
      <c r="B174" s="102" t="inlineStr">
        <is>
          <t>Property  Impairment Derecognition</t>
        </is>
      </c>
      <c r="C174" s="939" t="n"/>
      <c r="D174" s="939" t="n"/>
      <c r="E174" s="939" t="n"/>
      <c r="F174" s="939" t="n"/>
      <c r="G174" s="939" t="n">
        <v>0</v>
      </c>
      <c r="H174" s="939" t="n">
        <v>-639707</v>
      </c>
      <c r="I174" s="930" t="n"/>
      <c r="K174" s="932" t="n"/>
      <c r="N174" s="105">
        <f>B174</f>
        <v/>
      </c>
      <c r="O174" s="106" t="inlineStr"/>
      <c r="P174" s="106" t="inlineStr"/>
      <c r="Q174" s="106" t="inlineStr"/>
      <c r="R174" s="106" t="inlineStr"/>
      <c r="S174" s="106">
        <f>G174*BS!$B$9</f>
        <v/>
      </c>
      <c r="T174" s="106">
        <f>H174*BS!$B$9</f>
        <v/>
      </c>
      <c r="U174" s="107">
        <f>I167</f>
        <v/>
      </c>
      <c r="V174" s="932" t="n"/>
      <c r="W174" s="932" t="n"/>
    </row>
    <row r="175" customFormat="1" s="79">
      <c r="A175" s="618" t="n"/>
      <c r="B175" s="102" t="inlineStr">
        <is>
          <t>Property  Impairment Depreciation charge for the year</t>
        </is>
      </c>
      <c r="C175" s="939" t="n"/>
      <c r="D175" s="939" t="n"/>
      <c r="E175" s="939" t="n"/>
      <c r="F175" s="939" t="n"/>
      <c r="G175" s="939" t="n">
        <v>0</v>
      </c>
      <c r="H175" s="939" t="n">
        <v>-1263271</v>
      </c>
      <c r="I175" s="930" t="n"/>
      <c r="K175" s="932" t="n"/>
      <c r="N175" s="105">
        <f>B175</f>
        <v/>
      </c>
      <c r="O175" s="106" t="inlineStr"/>
      <c r="P175" s="106" t="inlineStr"/>
      <c r="Q175" s="106" t="inlineStr"/>
      <c r="R175" s="106" t="inlineStr"/>
      <c r="S175" s="106">
        <f>G175*BS!$B$9</f>
        <v/>
      </c>
      <c r="T175" s="106">
        <f>H175*BS!$B$9</f>
        <v/>
      </c>
      <c r="U175" s="107">
        <f>I168</f>
        <v/>
      </c>
      <c r="V175" s="932" t="n"/>
      <c r="W175" s="932" t="n"/>
    </row>
    <row r="176" customFormat="1" s="154">
      <c r="A176" s="618" t="n"/>
      <c r="B176" s="102" t="inlineStr">
        <is>
          <t>Property  Impairment 2022 Balance at the end of the year</t>
        </is>
      </c>
      <c r="C176" s="103" t="n"/>
      <c r="D176" s="103" t="n"/>
      <c r="E176" s="103" t="n"/>
      <c r="F176" s="103" t="n"/>
      <c r="G176" s="103" t="n">
        <v>0</v>
      </c>
      <c r="H176" s="103" t="n">
        <v>4351184</v>
      </c>
      <c r="I176" s="930" t="n"/>
      <c r="K176" s="932" t="n"/>
      <c r="N176" s="105">
        <f>B176</f>
        <v/>
      </c>
      <c r="O176" s="106" t="inlineStr"/>
      <c r="P176" s="106" t="inlineStr"/>
      <c r="Q176" s="106" t="inlineStr"/>
      <c r="R176" s="106" t="inlineStr"/>
      <c r="S176" s="106">
        <f>G176*BS!$B$9</f>
        <v/>
      </c>
      <c r="T176" s="106">
        <f>H176*BS!$B$9</f>
        <v/>
      </c>
      <c r="U176" s="107">
        <f>I169</f>
        <v/>
      </c>
      <c r="V176" s="932" t="n"/>
      <c r="W176" s="932" t="n"/>
    </row>
    <row r="177">
      <c r="A177" s="618" t="n"/>
      <c r="B177" s="956" t="inlineStr">
        <is>
          <t>Other non-current asset *</t>
        </is>
      </c>
      <c r="C177" s="939" t="n"/>
      <c r="D177" s="939" t="n"/>
      <c r="E177" s="939" t="n"/>
      <c r="F177" s="939" t="n"/>
      <c r="G177" s="939" t="n">
        <v>-6569756</v>
      </c>
      <c r="H177" s="939" t="n">
        <v>105797184</v>
      </c>
      <c r="I177" s="957" t="n"/>
      <c r="K177" s="932" t="n"/>
      <c r="N177" s="958">
        <f>B177</f>
        <v/>
      </c>
      <c r="O177" s="106" t="inlineStr"/>
      <c r="P177" s="106" t="inlineStr"/>
      <c r="Q177" s="106" t="inlineStr"/>
      <c r="R177" s="106" t="inlineStr"/>
      <c r="S177" s="106">
        <f>G177*BS!$B$9</f>
        <v/>
      </c>
      <c r="T177" s="106">
        <f>H177*BS!$B$9</f>
        <v/>
      </c>
      <c r="U177" s="107">
        <f>I170</f>
        <v/>
      </c>
      <c r="V177" s="932" t="n"/>
      <c r="W177" s="932" t="n"/>
    </row>
    <row r="178">
      <c r="A178" s="618" t="n"/>
      <c r="B178" s="956" t="n"/>
      <c r="C178" s="939" t="n"/>
      <c r="D178" s="939" t="n"/>
      <c r="E178" s="939" t="n"/>
      <c r="F178" s="939" t="n"/>
      <c r="G178" s="939" t="n"/>
      <c r="H178" s="939" t="n"/>
      <c r="I178" s="957" t="n"/>
      <c r="K178" s="932" t="n"/>
      <c r="N178" s="105" t="inlineStr"/>
      <c r="O178" s="106" t="inlineStr"/>
      <c r="P178" s="106" t="inlineStr"/>
      <c r="Q178" s="106" t="inlineStr"/>
      <c r="R178" s="106" t="inlineStr"/>
      <c r="S178" s="106" t="inlineStr"/>
      <c r="T178" s="106" t="inlineStr"/>
      <c r="U178" s="107">
        <f>I171</f>
        <v/>
      </c>
      <c r="V178" s="932" t="n"/>
      <c r="W178" s="932" t="n"/>
    </row>
    <row r="179">
      <c r="A179" s="618" t="n"/>
      <c r="B179" s="956" t="n"/>
      <c r="C179" s="939" t="n"/>
      <c r="D179" s="939" t="n"/>
      <c r="E179" s="939" t="n"/>
      <c r="F179" s="939" t="n"/>
      <c r="G179" s="939" t="n"/>
      <c r="H179" s="939" t="n"/>
      <c r="I179" s="957" t="n"/>
      <c r="K179" s="932" t="n"/>
      <c r="N179" s="105" t="inlineStr"/>
      <c r="O179" s="106" t="inlineStr"/>
      <c r="P179" s="106" t="inlineStr"/>
      <c r="Q179" s="106" t="inlineStr"/>
      <c r="R179" s="106" t="inlineStr"/>
      <c r="S179" s="106" t="inlineStr"/>
      <c r="T179" s="106" t="inlineStr"/>
      <c r="U179" s="107">
        <f>I172</f>
        <v/>
      </c>
      <c r="V179" s="932" t="n"/>
      <c r="W179" s="932" t="n"/>
    </row>
    <row r="180">
      <c r="A180" s="618" t="n"/>
      <c r="B180" s="956" t="n"/>
      <c r="C180" s="939" t="n"/>
      <c r="D180" s="939" t="n"/>
      <c r="E180" s="939" t="n"/>
      <c r="F180" s="939" t="n"/>
      <c r="G180" s="939" t="n"/>
      <c r="H180" s="939" t="n"/>
      <c r="I180" s="957" t="n"/>
      <c r="K180" s="932" t="n"/>
      <c r="N180" s="105" t="inlineStr"/>
      <c r="O180" s="106" t="inlineStr"/>
      <c r="P180" s="106" t="inlineStr"/>
      <c r="Q180" s="106" t="inlineStr"/>
      <c r="R180" s="106" t="inlineStr"/>
      <c r="S180" s="106" t="inlineStr"/>
      <c r="T180" s="106" t="inlineStr"/>
      <c r="U180" s="107">
        <f>I173</f>
        <v/>
      </c>
      <c r="V180" s="932" t="n"/>
      <c r="W180" s="932" t="n"/>
    </row>
    <row r="181">
      <c r="A181" s="618" t="n"/>
      <c r="B181" s="956" t="n"/>
      <c r="C181" s="939" t="n"/>
      <c r="D181" s="939" t="n"/>
      <c r="E181" s="939" t="n"/>
      <c r="F181" s="939" t="n"/>
      <c r="G181" s="939" t="n"/>
      <c r="H181" s="939" t="n"/>
      <c r="I181" s="957" t="n"/>
      <c r="K181" s="932" t="n"/>
      <c r="N181" s="105" t="inlineStr"/>
      <c r="O181" s="106" t="inlineStr"/>
      <c r="P181" s="106" t="inlineStr"/>
      <c r="Q181" s="106" t="inlineStr"/>
      <c r="R181" s="106" t="inlineStr"/>
      <c r="S181" s="106" t="inlineStr"/>
      <c r="T181" s="106" t="inlineStr"/>
      <c r="U181" s="107">
        <f>I174</f>
        <v/>
      </c>
      <c r="V181" s="932" t="n"/>
      <c r="W181" s="932" t="n"/>
    </row>
    <row r="182">
      <c r="A182" s="618" t="n"/>
      <c r="B182" s="102" t="n"/>
      <c r="C182" s="939" t="n"/>
      <c r="D182" s="939" t="n"/>
      <c r="E182" s="939" t="n"/>
      <c r="F182" s="939" t="n"/>
      <c r="G182" s="939" t="n"/>
      <c r="H182" s="939" t="n"/>
      <c r="I182" s="957" t="n"/>
      <c r="K182" s="932" t="n"/>
      <c r="N182" s="105" t="inlineStr"/>
      <c r="O182" s="106" t="inlineStr"/>
      <c r="P182" s="106" t="inlineStr"/>
      <c r="Q182" s="106" t="inlineStr"/>
      <c r="R182" s="106" t="inlineStr"/>
      <c r="S182" s="106" t="inlineStr"/>
      <c r="T182" s="106" t="inlineStr"/>
      <c r="U182" s="107">
        <f>I175</f>
        <v/>
      </c>
      <c r="V182" s="932" t="n"/>
      <c r="W182" s="932" t="n"/>
    </row>
    <row r="183">
      <c r="A183" s="618" t="inlineStr">
        <is>
          <t>K27</t>
        </is>
      </c>
      <c r="B183" s="959" t="inlineStr">
        <is>
          <t>Total</t>
        </is>
      </c>
      <c r="C183" s="960">
        <f>SUM(INDIRECT(ADDRESS(MATCH("K26",$A:$A,0)+1,COLUMN(C$12),4)&amp;":"&amp;ADDRESS(MATCH("K27",$A:$A,0)-1,COLUMN(C$12),4)))</f>
        <v/>
      </c>
      <c r="D183" s="960">
        <f>SUM(INDIRECT(ADDRESS(MATCH("K26",$A:$A,0)+1,COLUMN(D$12),4)&amp;":"&amp;ADDRESS(MATCH("K27",$A:$A,0)-1,COLUMN(D$12),4)))</f>
        <v/>
      </c>
      <c r="E183" s="960">
        <f>SUM(INDIRECT(ADDRESS(MATCH("K26",$A:$A,0)+1,COLUMN(E$12),4)&amp;":"&amp;ADDRESS(MATCH("K27",$A:$A,0)-1,COLUMN(E$12),4)))</f>
        <v/>
      </c>
      <c r="F183" s="960">
        <f>SUM(INDIRECT(ADDRESS(MATCH("K26",$A:$A,0)+1,COLUMN(F$12),4)&amp;":"&amp;ADDRESS(MATCH("K27",$A:$A,0)-1,COLUMN(F$12),4)))</f>
        <v/>
      </c>
      <c r="G183" s="960">
        <f>SUM(INDIRECT(ADDRESS(MATCH("K26",$A:$A,0)+1,COLUMN(G$12),4)&amp;":"&amp;ADDRESS(MATCH("K27",$A:$A,0)-1,COLUMN(G$12),4)))</f>
        <v/>
      </c>
      <c r="H183" s="960">
        <f>SUM(INDIRECT(ADDRESS(MATCH("K26",$A:$A,0)+1,COLUMN(H$12),4)&amp;":"&amp;ADDRESS(MATCH("K27",$A:$A,0)-1,COLUMN(H$12),4)))</f>
        <v/>
      </c>
      <c r="I183" s="961" t="n"/>
      <c r="J183" s="79" t="n"/>
      <c r="K183" s="932" t="n"/>
      <c r="L183" s="79" t="n"/>
      <c r="M183" s="79" t="n"/>
      <c r="N183" s="166">
        <f>B183</f>
        <v/>
      </c>
      <c r="O183" s="167">
        <f>C183*BS!$B$9</f>
        <v/>
      </c>
      <c r="P183" s="167">
        <f>D183*BS!$B$9</f>
        <v/>
      </c>
      <c r="Q183" s="167">
        <f>E183*BS!$B$9</f>
        <v/>
      </c>
      <c r="R183" s="167">
        <f>F183*BS!$B$9</f>
        <v/>
      </c>
      <c r="S183" s="167">
        <f>G183*BS!$B$9</f>
        <v/>
      </c>
      <c r="T183" s="167">
        <f>H183*BS!$B$9</f>
        <v/>
      </c>
      <c r="U183" s="168">
        <f>I176</f>
        <v/>
      </c>
      <c r="V183" s="962" t="n"/>
      <c r="W183" s="962" t="n"/>
      <c r="X183" s="79" t="n"/>
      <c r="Y183" s="79" t="n"/>
      <c r="Z183" s="79" t="n"/>
      <c r="AA183" s="79" t="n"/>
      <c r="AB183" s="79" t="n"/>
      <c r="AC183" s="79" t="n"/>
      <c r="AD183" s="79" t="n"/>
      <c r="AE183" s="79" t="n"/>
      <c r="AF183" s="79" t="n"/>
      <c r="AG183" s="79" t="n"/>
      <c r="AH183" s="79" t="n"/>
      <c r="AI183" s="79" t="n"/>
      <c r="AJ183" s="79" t="n"/>
      <c r="AK183" s="79" t="n"/>
      <c r="AL183" s="79" t="n"/>
      <c r="AM183" s="79" t="n"/>
      <c r="AN183" s="79" t="n"/>
      <c r="AO183" s="79" t="n"/>
      <c r="AP183" s="79" t="n"/>
      <c r="AQ183" s="79" t="n"/>
      <c r="AR183" s="79" t="n"/>
      <c r="AS183" s="79" t="n"/>
      <c r="AT183" s="79" t="n"/>
      <c r="AU183" s="79" t="n"/>
      <c r="AV183" s="79" t="n"/>
      <c r="AW183" s="79" t="n"/>
      <c r="AX183" s="79" t="n"/>
      <c r="AY183" s="79" t="n"/>
      <c r="AZ183" s="79" t="n"/>
      <c r="BA183" s="79" t="n"/>
      <c r="BB183" s="79" t="n"/>
      <c r="BC183" s="79" t="n"/>
      <c r="BD183" s="79" t="n"/>
      <c r="BE183" s="79" t="n"/>
      <c r="BF183" s="79" t="n"/>
      <c r="BG183" s="79" t="n"/>
      <c r="BH183" s="79" t="n"/>
      <c r="BI183" s="79" t="n"/>
      <c r="BJ183" s="79" t="n"/>
      <c r="BK183" s="79" t="n"/>
      <c r="BL183" s="79" t="n"/>
      <c r="BM183" s="79" t="n"/>
      <c r="BN183" s="79" t="n"/>
      <c r="BO183" s="79" t="n"/>
      <c r="BP183" s="79" t="n"/>
      <c r="BQ183" s="79" t="n"/>
      <c r="BR183" s="79" t="n"/>
      <c r="BS183" s="79" t="n"/>
      <c r="BT183" s="79" t="n"/>
      <c r="BU183" s="79" t="n"/>
      <c r="BV183" s="79" t="n"/>
      <c r="BW183" s="79" t="n"/>
      <c r="BX183" s="79" t="n"/>
      <c r="BY183" s="79" t="n"/>
      <c r="BZ183" s="79" t="n"/>
      <c r="CA183" s="79" t="n"/>
      <c r="CB183" s="79" t="n"/>
      <c r="CC183" s="79" t="n"/>
      <c r="CD183" s="79" t="n"/>
      <c r="CE183" s="79" t="n"/>
      <c r="CF183" s="79" t="n"/>
      <c r="CG183" s="79" t="n"/>
      <c r="CH183" s="79" t="n"/>
      <c r="CI183" s="79" t="n"/>
      <c r="CJ183" s="79" t="n"/>
      <c r="CK183" s="79" t="n"/>
      <c r="CL183" s="79" t="n"/>
      <c r="CM183" s="79" t="n"/>
      <c r="CN183" s="79" t="n"/>
      <c r="CO183" s="79" t="n"/>
      <c r="CP183" s="79" t="n"/>
      <c r="CQ183" s="79" t="n"/>
      <c r="CR183" s="79" t="n"/>
      <c r="CS183" s="79" t="n"/>
      <c r="CT183" s="79" t="n"/>
      <c r="CU183" s="79" t="n"/>
      <c r="CV183" s="79" t="n"/>
      <c r="CW183" s="79" t="n"/>
      <c r="CX183" s="79" t="n"/>
      <c r="CY183" s="79" t="n"/>
      <c r="CZ183" s="79" t="n"/>
      <c r="DA183" s="79" t="n"/>
      <c r="DB183" s="79" t="n"/>
      <c r="DC183" s="79" t="n"/>
      <c r="DD183" s="79" t="n"/>
      <c r="DE183" s="79" t="n"/>
      <c r="DF183" s="79" t="n"/>
      <c r="DG183" s="79" t="n"/>
      <c r="DH183" s="79" t="n"/>
      <c r="DI183" s="79" t="n"/>
      <c r="DJ183" s="79" t="n"/>
      <c r="DK183" s="79" t="n"/>
      <c r="DL183" s="79" t="n"/>
      <c r="DM183" s="79" t="n"/>
      <c r="DN183" s="79" t="n"/>
      <c r="DO183" s="79" t="n"/>
      <c r="DP183" s="79" t="n"/>
      <c r="DQ183" s="79" t="n"/>
      <c r="DR183" s="79" t="n"/>
      <c r="DS183" s="79" t="n"/>
      <c r="DT183" s="79" t="n"/>
      <c r="DU183" s="79" t="n"/>
      <c r="DV183" s="79" t="n"/>
      <c r="DW183" s="79" t="n"/>
      <c r="DX183" s="79" t="n"/>
      <c r="DY183" s="79" t="n"/>
      <c r="DZ183" s="79" t="n"/>
      <c r="EA183" s="79" t="n"/>
      <c r="EB183" s="79" t="n"/>
      <c r="EC183" s="79" t="n"/>
      <c r="ED183" s="79" t="n"/>
      <c r="EE183" s="79" t="n"/>
      <c r="EF183" s="79" t="n"/>
      <c r="EG183" s="79" t="n"/>
      <c r="EH183" s="79" t="n"/>
      <c r="EI183" s="79" t="n"/>
      <c r="EJ183" s="79" t="n"/>
      <c r="EK183" s="79" t="n"/>
      <c r="EL183" s="79" t="n"/>
      <c r="EM183" s="79" t="n"/>
      <c r="EN183" s="79" t="n"/>
      <c r="EO183" s="79" t="n"/>
      <c r="EP183" s="79" t="n"/>
      <c r="EQ183" s="79" t="n"/>
      <c r="ER183" s="79" t="n"/>
      <c r="ES183" s="79" t="n"/>
      <c r="ET183" s="79" t="n"/>
      <c r="EU183" s="79" t="n"/>
      <c r="EV183" s="79" t="n"/>
      <c r="EW183" s="79" t="n"/>
      <c r="EX183" s="79" t="n"/>
      <c r="EY183" s="79" t="n"/>
      <c r="EZ183" s="79" t="n"/>
      <c r="FA183" s="79" t="n"/>
      <c r="FB183" s="79" t="n"/>
      <c r="FC183" s="79" t="n"/>
      <c r="FD183" s="79" t="n"/>
      <c r="FE183" s="79" t="n"/>
      <c r="FF183" s="79" t="n"/>
      <c r="FG183" s="79" t="n"/>
      <c r="FH183" s="79" t="n"/>
      <c r="FI183" s="79" t="n"/>
      <c r="FJ183" s="79" t="n"/>
      <c r="FK183" s="79" t="n"/>
      <c r="FL183" s="79" t="n"/>
      <c r="FM183" s="79" t="n"/>
      <c r="FN183" s="79" t="n"/>
      <c r="FO183" s="79" t="n"/>
      <c r="FP183" s="79" t="n"/>
      <c r="FQ183" s="79" t="n"/>
      <c r="FR183" s="79" t="n"/>
      <c r="FS183" s="79" t="n"/>
      <c r="FT183" s="79" t="n"/>
      <c r="FU183" s="79" t="n"/>
      <c r="FV183" s="79" t="n"/>
      <c r="FW183" s="79" t="n"/>
      <c r="FX183" s="79" t="n"/>
      <c r="FY183" s="79" t="n"/>
      <c r="FZ183" s="79" t="n"/>
      <c r="GA183" s="79" t="n"/>
      <c r="GB183" s="79" t="n"/>
      <c r="GC183" s="79" t="n"/>
      <c r="GD183" s="79" t="n"/>
      <c r="GE183" s="79" t="n"/>
      <c r="GF183" s="79" t="n"/>
      <c r="GG183" s="79" t="n"/>
      <c r="GH183" s="79" t="n"/>
      <c r="GI183" s="79" t="n"/>
      <c r="GJ183" s="79" t="n"/>
      <c r="GK183" s="79" t="n"/>
      <c r="GL183" s="79" t="n"/>
      <c r="GM183" s="79" t="n"/>
      <c r="GN183" s="79" t="n"/>
      <c r="GO183" s="79" t="n"/>
      <c r="GP183" s="79" t="n"/>
      <c r="GQ183" s="79" t="n"/>
      <c r="GR183" s="79" t="n"/>
      <c r="GS183" s="79" t="n"/>
      <c r="GT183" s="79" t="n"/>
      <c r="GU183" s="79" t="n"/>
      <c r="GV183" s="79" t="n"/>
      <c r="GW183" s="79" t="n"/>
      <c r="GX183" s="79" t="n"/>
      <c r="GY183" s="79" t="n"/>
      <c r="GZ183" s="79" t="n"/>
      <c r="HA183" s="79" t="n"/>
      <c r="HB183" s="79" t="n"/>
      <c r="HC183" s="79" t="n"/>
      <c r="HD183" s="79" t="n"/>
      <c r="HE183" s="79" t="n"/>
      <c r="HF183" s="79" t="n"/>
      <c r="HG183" s="79" t="n"/>
      <c r="HH183" s="79" t="n"/>
      <c r="HI183" s="79" t="n"/>
      <c r="HJ183" s="79" t="n"/>
      <c r="HK183" s="79" t="n"/>
      <c r="HL183" s="79" t="n"/>
      <c r="HM183" s="79" t="n"/>
      <c r="HN183" s="79" t="n"/>
      <c r="HO183" s="79" t="n"/>
      <c r="HP183" s="79" t="n"/>
      <c r="HQ183" s="79" t="n"/>
      <c r="HR183" s="79" t="n"/>
      <c r="HS183" s="79" t="n"/>
      <c r="HT183" s="79" t="n"/>
      <c r="HU183" s="79" t="n"/>
      <c r="HV183" s="79" t="n"/>
      <c r="HW183" s="79" t="n"/>
      <c r="HX183" s="79" t="n"/>
      <c r="HY183" s="79" t="n"/>
      <c r="HZ183" s="79" t="n"/>
      <c r="IA183" s="79" t="n"/>
      <c r="IB183" s="79" t="n"/>
      <c r="IC183" s="79" t="n"/>
      <c r="ID183" s="79" t="n"/>
      <c r="IE183" s="79" t="n"/>
      <c r="IF183" s="79" t="n"/>
      <c r="IG183" s="79" t="n"/>
      <c r="IH183" s="79" t="n"/>
      <c r="II183" s="79" t="n"/>
      <c r="IJ183" s="79" t="n"/>
      <c r="IK183" s="79" t="n"/>
      <c r="IL183" s="79" t="n"/>
      <c r="IM183" s="79" t="n"/>
      <c r="IN183" s="79" t="n"/>
      <c r="IO183" s="79" t="n"/>
      <c r="IP183" s="79" t="n"/>
      <c r="IQ183" s="79" t="n"/>
      <c r="IR183" s="79" t="n"/>
      <c r="IS183" s="79" t="n"/>
      <c r="IT183" s="79" t="n"/>
      <c r="IU183" s="79" t="n"/>
      <c r="IV183" s="79" t="n"/>
      <c r="IW183" s="79" t="n"/>
      <c r="IX183" s="79" t="n"/>
      <c r="IY183" s="79" t="n"/>
      <c r="IZ183" s="79" t="n"/>
      <c r="JA183" s="79" t="n"/>
      <c r="JB183" s="79" t="n"/>
      <c r="JC183" s="79" t="n"/>
      <c r="JD183" s="79" t="n"/>
      <c r="JE183" s="79" t="n"/>
      <c r="JF183" s="79" t="n"/>
      <c r="JG183" s="79" t="n"/>
      <c r="JH183" s="79" t="n"/>
      <c r="JI183" s="79" t="n"/>
      <c r="JJ183" s="79" t="n"/>
      <c r="JK183" s="79" t="n"/>
      <c r="JL183" s="79" t="n"/>
      <c r="JM183" s="79" t="n"/>
      <c r="JN183" s="79" t="n"/>
      <c r="JO183" s="79" t="n"/>
      <c r="JP183" s="79" t="n"/>
      <c r="JQ183" s="79" t="n"/>
      <c r="JR183" s="79" t="n"/>
      <c r="JS183" s="79" t="n"/>
      <c r="JT183" s="79" t="n"/>
      <c r="JU183" s="79" t="n"/>
      <c r="JV183" s="79" t="n"/>
      <c r="JW183" s="79" t="n"/>
      <c r="JX183" s="79" t="n"/>
      <c r="JY183" s="79" t="n"/>
      <c r="JZ183" s="79" t="n"/>
      <c r="KA183" s="79" t="n"/>
      <c r="KB183" s="79" t="n"/>
      <c r="KC183" s="79" t="n"/>
      <c r="KD183" s="79" t="n"/>
      <c r="KE183" s="79" t="n"/>
      <c r="KF183" s="79" t="n"/>
      <c r="KG183" s="79" t="n"/>
      <c r="KH183" s="79" t="n"/>
      <c r="KI183" s="79" t="n"/>
      <c r="KJ183" s="79" t="n"/>
      <c r="KK183" s="79" t="n"/>
      <c r="KL183" s="79" t="n"/>
      <c r="KM183" s="79" t="n"/>
      <c r="KN183" s="79" t="n"/>
      <c r="KO183" s="79" t="n"/>
      <c r="KP183" s="79" t="n"/>
      <c r="KQ183" s="79" t="n"/>
      <c r="KR183" s="79" t="n"/>
      <c r="KS183" s="79" t="n"/>
      <c r="KT183" s="79" t="n"/>
      <c r="KU183" s="79" t="n"/>
      <c r="KV183" s="79" t="n"/>
      <c r="KW183" s="79" t="n"/>
      <c r="KX183" s="79" t="n"/>
      <c r="KY183" s="79" t="n"/>
      <c r="KZ183" s="79" t="n"/>
      <c r="LA183" s="79" t="n"/>
      <c r="LB183" s="79" t="n"/>
      <c r="LC183" s="79" t="n"/>
      <c r="LD183" s="79" t="n"/>
      <c r="LE183" s="79" t="n"/>
      <c r="LF183" s="79" t="n"/>
      <c r="LG183" s="79" t="n"/>
      <c r="LH183" s="79" t="n"/>
      <c r="LI183" s="79" t="n"/>
      <c r="LJ183" s="79" t="n"/>
      <c r="LK183" s="79" t="n"/>
      <c r="LL183" s="79" t="n"/>
      <c r="LM183" s="79" t="n"/>
      <c r="LN183" s="79" t="n"/>
      <c r="LO183" s="79" t="n"/>
      <c r="LP183" s="79" t="n"/>
      <c r="LQ183" s="79" t="n"/>
      <c r="LR183" s="79" t="n"/>
      <c r="LS183" s="79" t="n"/>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G193" s="170" t="n"/>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G196" s="170" t="n"/>
      <c r="N196" t="inlineStr"/>
      <c r="O196" t="inlineStr"/>
      <c r="P196" t="inlineStr"/>
      <c r="Q196" t="inlineStr"/>
      <c r="R196" t="inlineStr"/>
      <c r="S196" t="inlineStr"/>
      <c r="T196"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1"/>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Lease liabilities Current lease liabilities</t>
        </is>
      </c>
      <c r="C16" s="939" t="n"/>
      <c r="D16" s="939" t="n"/>
      <c r="E16" s="939" t="n"/>
      <c r="F16" s="939" t="n"/>
      <c r="G16" s="939" t="n">
        <v>1796035</v>
      </c>
      <c r="H16" s="939" t="n">
        <v>1850962</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Trade and other payables</t>
        </is>
      </c>
      <c r="C58" s="939" t="n"/>
      <c r="D58" s="939" t="n"/>
      <c r="E58" s="939" t="n"/>
      <c r="F58" s="939" t="n"/>
      <c r="G58" s="939" t="n">
        <v>37000932</v>
      </c>
      <c r="H58" s="939" t="n">
        <v>39804309</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Trade and other payables</t>
        </is>
      </c>
      <c r="C70" s="939" t="n"/>
      <c r="D70" s="939" t="n"/>
      <c r="E70" s="939" t="n"/>
      <c r="F70" s="939" t="n"/>
      <c r="G70" s="939" t="n">
        <v>37000932</v>
      </c>
      <c r="H70" s="939" t="n">
        <v>39804309</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Trade and other payables</t>
        </is>
      </c>
      <c r="C84" s="103" t="n"/>
      <c r="D84" s="103" t="n"/>
      <c r="E84" s="103" t="n"/>
      <c r="F84" s="103" t="n"/>
      <c r="G84" s="103" t="n">
        <v>37000932</v>
      </c>
      <c r="H84" s="103" t="n">
        <v>39804309</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Employee entitlements</t>
        </is>
      </c>
      <c r="C88" s="939" t="n"/>
      <c r="D88" s="939" t="n"/>
      <c r="E88" s="939" t="n"/>
      <c r="F88" s="939" t="n"/>
      <c r="G88" s="939" t="n">
        <v>13430222</v>
      </c>
      <c r="H88" s="939" t="n">
        <v>13010837</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Other provisions</t>
        </is>
      </c>
      <c r="C89" s="939" t="n"/>
      <c r="D89" s="939" t="n"/>
      <c r="E89" s="939" t="n"/>
      <c r="F89" s="939" t="n"/>
      <c r="G89" s="939" t="n">
        <v>3576507</v>
      </c>
      <c r="H89" s="939" t="n">
        <v>4006622</v>
      </c>
      <c r="I89" s="975" t="n"/>
      <c r="J89" s="180" t="n"/>
      <c r="N89" s="976">
        <f>B89</f>
        <v/>
      </c>
      <c r="O89" s="192" t="inlineStr"/>
      <c r="P89" s="192" t="inlineStr"/>
      <c r="Q89" s="192" t="inlineStr"/>
      <c r="R89" s="192" t="inlineStr"/>
      <c r="S89" s="192">
        <f>G89*BS!$B$9</f>
        <v/>
      </c>
      <c r="T89" s="192">
        <f>H89*BS!$B$9</f>
        <v/>
      </c>
      <c r="U89" s="193">
        <f>I89</f>
        <v/>
      </c>
    </row>
    <row r="90">
      <c r="B90" s="211" t="inlineStr">
        <is>
          <t xml:space="preserve"> Current Warranty</t>
        </is>
      </c>
      <c r="C90" s="939" t="n"/>
      <c r="D90" s="939" t="n"/>
      <c r="E90" s="939" t="n"/>
      <c r="F90" s="939" t="n"/>
      <c r="G90" s="939" t="n">
        <v>10646979</v>
      </c>
      <c r="H90" s="939" t="n">
        <v>10482791</v>
      </c>
      <c r="I90" s="975" t="n"/>
      <c r="J90" s="180" t="n"/>
      <c r="N90" s="976">
        <f>B90</f>
        <v/>
      </c>
      <c r="O90" s="192" t="inlineStr"/>
      <c r="P90" s="192" t="inlineStr"/>
      <c r="Q90" s="192" t="inlineStr"/>
      <c r="R90" s="192" t="inlineStr"/>
      <c r="S90" s="192">
        <f>G90*BS!$B$9</f>
        <v/>
      </c>
      <c r="T90" s="192">
        <f>H90*BS!$B$9</f>
        <v/>
      </c>
      <c r="U90" s="193">
        <f>I90</f>
        <v/>
      </c>
    </row>
    <row r="91">
      <c r="B91" s="211" t="inlineStr">
        <is>
          <t>Other current liabilities *</t>
        </is>
      </c>
      <c r="C91" s="103" t="n"/>
      <c r="D91" s="103" t="n"/>
      <c r="E91" s="103" t="n"/>
      <c r="F91" s="103" t="n"/>
      <c r="G91" s="103" t="n">
        <v>-71129111</v>
      </c>
      <c r="H91" s="103" t="n">
        <v>-79608618</v>
      </c>
      <c r="I91" s="979" t="n"/>
      <c r="J91" s="180" t="n"/>
      <c r="N91" s="976">
        <f>B91</f>
        <v/>
      </c>
      <c r="O91" s="192" t="inlineStr"/>
      <c r="P91" s="192" t="inlineStr"/>
      <c r="Q91" s="192" t="inlineStr"/>
      <c r="R91" s="192" t="inlineStr"/>
      <c r="S91" s="192">
        <f>G91*BS!$B$9</f>
        <v/>
      </c>
      <c r="T91" s="192">
        <f>H91*BS!$B$9</f>
        <v/>
      </c>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Lease liabilities Opening balance at 1 January 2021</t>
        </is>
      </c>
      <c r="G103" t="n">
        <v>8024758</v>
      </c>
      <c r="H103" t="n">
        <v>7698994</v>
      </c>
      <c r="N103">
        <f>B103</f>
        <v/>
      </c>
      <c r="O103" t="inlineStr"/>
      <c r="P103" t="inlineStr"/>
      <c r="Q103" t="inlineStr"/>
      <c r="R103" t="inlineStr"/>
      <c r="S103">
        <f>G103*BS!$B$9</f>
        <v/>
      </c>
      <c r="T103">
        <f>H103*BS!$B$9</f>
        <v/>
      </c>
    </row>
    <row r="104">
      <c r="B104" t="inlineStr">
        <is>
          <t xml:space="preserve"> Lease liabilities Additions</t>
        </is>
      </c>
      <c r="G104" t="n">
        <v>2102381</v>
      </c>
      <c r="H104" t="n">
        <v>1142846</v>
      </c>
      <c r="N104">
        <f>B104</f>
        <v/>
      </c>
      <c r="O104" t="inlineStr"/>
      <c r="P104" t="inlineStr"/>
      <c r="Q104" t="inlineStr"/>
      <c r="R104" t="inlineStr"/>
      <c r="S104">
        <f>G104*BS!$B$9</f>
        <v/>
      </c>
      <c r="T104">
        <f>H104*BS!$B$9</f>
        <v/>
      </c>
    </row>
    <row r="105">
      <c r="B105" t="inlineStr">
        <is>
          <t xml:space="preserve"> Lease liabilities Interest incurred</t>
        </is>
      </c>
      <c r="G105" t="n">
        <v>251118</v>
      </c>
      <c r="H105" t="n">
        <v>232174</v>
      </c>
      <c r="N105">
        <f>B105</f>
        <v/>
      </c>
      <c r="O105" t="inlineStr"/>
      <c r="P105" t="inlineStr"/>
      <c r="Q105" t="inlineStr"/>
      <c r="R105" t="inlineStr"/>
      <c r="S105">
        <f>G105*BS!$B$9</f>
        <v/>
      </c>
      <c r="T105">
        <f>H105*BS!$B$9</f>
        <v/>
      </c>
    </row>
    <row r="106">
      <c r="B106" t="inlineStr">
        <is>
          <t xml:space="preserve"> Lease liabilities Derecognition</t>
        </is>
      </c>
      <c r="G106" t="n">
        <v>-149961</v>
      </c>
      <c r="H106" t="n">
        <v>-830546</v>
      </c>
      <c r="N106">
        <f>B106</f>
        <v/>
      </c>
      <c r="O106" t="inlineStr"/>
      <c r="P106" t="inlineStr"/>
      <c r="Q106" t="inlineStr"/>
      <c r="R106" t="inlineStr"/>
      <c r="S106">
        <f>G106*BS!$B$9</f>
        <v/>
      </c>
      <c r="T106">
        <f>H106*BS!$B$9</f>
        <v/>
      </c>
    </row>
    <row r="107">
      <c r="B107" t="inlineStr">
        <is>
          <t xml:space="preserve"> Lease liabilities Payments of lease liabilities and interest</t>
        </is>
      </c>
      <c r="G107" t="n">
        <v>-2529302</v>
      </c>
      <c r="H107" t="n">
        <v>-2068585</v>
      </c>
      <c r="N107">
        <f>B107</f>
        <v/>
      </c>
      <c r="O107" t="inlineStr"/>
      <c r="P107" t="inlineStr"/>
      <c r="Q107" t="inlineStr"/>
      <c r="R107" t="inlineStr"/>
      <c r="S107">
        <f>G107*BS!$B$9</f>
        <v/>
      </c>
      <c r="T107">
        <f>H107*BS!$B$9</f>
        <v/>
      </c>
    </row>
    <row r="108">
      <c r="B108" t="inlineStr">
        <is>
          <t xml:space="preserve"> Lease liabilities Balance at the end of the year</t>
        </is>
      </c>
      <c r="G108" t="n">
        <v>7698994</v>
      </c>
      <c r="H108" t="n">
        <v>6174883</v>
      </c>
      <c r="N108">
        <f>B108</f>
        <v/>
      </c>
      <c r="O108" t="inlineStr"/>
      <c r="P108" t="inlineStr"/>
      <c r="Q108" t="inlineStr"/>
      <c r="R108" t="inlineStr"/>
      <c r="S108">
        <f>G108*BS!$B$9</f>
        <v/>
      </c>
      <c r="T108">
        <f>H108*BS!$B$9</f>
        <v/>
      </c>
    </row>
    <row r="109">
      <c r="B109" t="inlineStr">
        <is>
          <t xml:space="preserve"> Lease liabilities Current lease liabilities</t>
        </is>
      </c>
      <c r="G109" t="n">
        <v>1796035</v>
      </c>
      <c r="H109" t="n">
        <v>1850962</v>
      </c>
      <c r="N109">
        <f>B109</f>
        <v/>
      </c>
      <c r="O109" t="inlineStr"/>
      <c r="P109" t="inlineStr"/>
      <c r="Q109" t="inlineStr"/>
      <c r="R109" t="inlineStr"/>
      <c r="S109">
        <f>G109*BS!$B$9</f>
        <v/>
      </c>
      <c r="T109">
        <f>H109*BS!$B$9</f>
        <v/>
      </c>
    </row>
    <row r="110">
      <c r="B110" t="inlineStr">
        <is>
          <t xml:space="preserve"> Lease liabilities Non-current lease liabilities</t>
        </is>
      </c>
      <c r="G110" t="n">
        <v>5902959</v>
      </c>
      <c r="H110" t="n">
        <v>4323921</v>
      </c>
      <c r="N110">
        <f>B110</f>
        <v/>
      </c>
      <c r="O110" t="inlineStr"/>
      <c r="P110" t="inlineStr"/>
      <c r="Q110" t="inlineStr"/>
      <c r="R110" t="inlineStr"/>
      <c r="S110">
        <f>G110*BS!$B$9</f>
        <v/>
      </c>
      <c r="T110">
        <f>H110*BS!$B$9</f>
        <v/>
      </c>
    </row>
    <row r="111">
      <c r="A111" s="79" t="n"/>
      <c r="B111" s="102" t="n"/>
      <c r="C111" s="103" t="n"/>
      <c r="D111" s="103" t="n"/>
      <c r="E111" s="103" t="n"/>
      <c r="F111" s="103" t="n"/>
      <c r="G111" s="103" t="n"/>
      <c r="H111" s="103" t="n"/>
      <c r="I111" s="210" t="n"/>
      <c r="J111" s="180" t="n"/>
      <c r="N111" s="985"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210" t="n"/>
      <c r="J112" s="180" t="n"/>
      <c r="N112" s="985" t="inlineStr"/>
      <c r="O112" s="192" t="inlineStr"/>
      <c r="P112" s="192" t="inlineStr"/>
      <c r="Q112" s="192" t="inlineStr"/>
      <c r="R112" s="192" t="inlineStr"/>
      <c r="S112" s="192" t="inlineStr"/>
      <c r="T112" s="192" t="inlineStr"/>
      <c r="U112" s="193" t="n"/>
    </row>
    <row r="113">
      <c r="A113" s="79" t="inlineStr">
        <is>
          <t>K16T</t>
        </is>
      </c>
      <c r="B113" s="96" t="inlineStr">
        <is>
          <t xml:space="preserve"> Total </t>
        </is>
      </c>
      <c r="C113" s="954">
        <f>SUM(INDIRECT(ADDRESS(MATCH("K16",$A:$A,0)+1,COLUMN(C$13),4)&amp;":"&amp;ADDRESS(MATCH("K16T",$A:$A,0)-1,COLUMN(C$13),4)))</f>
        <v/>
      </c>
      <c r="D113" s="954">
        <f>SUM(INDIRECT(ADDRESS(MATCH("K16",$A:$A,0)+1,COLUMN(D$13),4)&amp;":"&amp;ADDRESS(MATCH("K16T",$A:$A,0)-1,COLUMN(D$13),4)))</f>
        <v/>
      </c>
      <c r="E113" s="954">
        <f>SUM(INDIRECT(ADDRESS(MATCH("K16",$A:$A,0)+1,COLUMN(E$13),4)&amp;":"&amp;ADDRESS(MATCH("K16T",$A:$A,0)-1,COLUMN(E$13),4)))</f>
        <v/>
      </c>
      <c r="F113" s="954">
        <f>SUM(INDIRECT(ADDRESS(MATCH("K16",$A:$A,0)+1,COLUMN(F$13),4)&amp;":"&amp;ADDRESS(MATCH("K16T",$A:$A,0)-1,COLUMN(F$13),4)))</f>
        <v/>
      </c>
      <c r="G113" s="954">
        <f>SUM(INDIRECT(ADDRESS(MATCH("K16",$A:$A,0)+1,COLUMN(G$13),4)&amp;":"&amp;ADDRESS(MATCH("K16T",$A:$A,0)-1,COLUMN(G$13),4)))</f>
        <v/>
      </c>
      <c r="H113" s="954">
        <f>SUM(INDIRECT(ADDRESS(MATCH("K16",$A:$A,0)+1,COLUMN(H$13),4)&amp;":"&amp;ADDRESS(MATCH("K16T",$A:$A,0)-1,COLUMN(H$13),4)))</f>
        <v/>
      </c>
      <c r="I113" s="210" t="n"/>
      <c r="J113" s="180" t="n"/>
      <c r="N113" s="985">
        <f>B113</f>
        <v/>
      </c>
      <c r="O113" s="192">
        <f>C113*BS!$B$9</f>
        <v/>
      </c>
      <c r="P113" s="192">
        <f>D113*BS!$B$9</f>
        <v/>
      </c>
      <c r="Q113" s="192">
        <f>E113*BS!$B$9</f>
        <v/>
      </c>
      <c r="R113" s="192">
        <f>F113*BS!$B$9</f>
        <v/>
      </c>
      <c r="S113" s="192">
        <f>G113*BS!$B$9</f>
        <v/>
      </c>
      <c r="T113" s="192">
        <f>H113*BS!$B$9</f>
        <v/>
      </c>
      <c r="U113" s="193" t="n"/>
    </row>
    <row r="114">
      <c r="A114" s="79" t="inlineStr">
        <is>
          <t>K17</t>
        </is>
      </c>
      <c r="B114" s="621" t="inlineStr">
        <is>
          <t xml:space="preserve"> Bond</t>
        </is>
      </c>
      <c r="I114" s="986" t="n"/>
      <c r="J114" s="180" t="n"/>
      <c r="N114" s="985">
        <f>B114</f>
        <v/>
      </c>
      <c r="O114" t="inlineStr"/>
      <c r="P114" t="inlineStr"/>
      <c r="Q114" t="inlineStr"/>
      <c r="R114" t="inlineStr"/>
      <c r="S114" t="inlineStr"/>
      <c r="T114" t="inlineStr"/>
      <c r="U114" s="193">
        <f>I106</f>
        <v/>
      </c>
    </row>
    <row r="115">
      <c r="A115" s="79" t="n"/>
      <c r="B115" s="102" t="n"/>
      <c r="C115" s="103" t="n"/>
      <c r="D115" s="103" t="n"/>
      <c r="E115" s="103" t="n"/>
      <c r="F115" s="103" t="n"/>
      <c r="G115" s="103" t="n"/>
      <c r="H115" s="103" t="n"/>
      <c r="I115" s="986" t="n"/>
      <c r="J115" s="180" t="n"/>
      <c r="N115" s="985" t="inlineStr"/>
      <c r="O115" s="192" t="inlineStr"/>
      <c r="P115" s="192" t="inlineStr"/>
      <c r="Q115" s="192" t="inlineStr"/>
      <c r="R115" s="192" t="inlineStr"/>
      <c r="S115" s="192" t="inlineStr"/>
      <c r="T115" s="192" t="inlineStr"/>
      <c r="U115" s="193" t="n"/>
    </row>
    <row r="116">
      <c r="A116" s="79" t="n"/>
      <c r="B116" s="102" t="n"/>
      <c r="C116" s="220" t="n"/>
      <c r="D116" s="220" t="n"/>
      <c r="E116" s="220" t="n"/>
      <c r="F116" s="220" t="n"/>
      <c r="G116" s="220" t="n"/>
      <c r="H116" s="220" t="n"/>
      <c r="I116" s="986" t="n"/>
      <c r="J116" s="180" t="n"/>
      <c r="N116" s="985" t="inlineStr"/>
      <c r="O116" s="192" t="inlineStr"/>
      <c r="P116" s="192" t="inlineStr"/>
      <c r="Q116" s="192" t="inlineStr"/>
      <c r="R116" s="192" t="inlineStr"/>
      <c r="S116" s="192" t="inlineStr"/>
      <c r="T116" s="192" t="inlineStr"/>
      <c r="U116" s="193" t="n"/>
    </row>
    <row r="117">
      <c r="A117" s="79" t="inlineStr">
        <is>
          <t>K17T</t>
        </is>
      </c>
      <c r="B117" s="96" t="inlineStr">
        <is>
          <t xml:space="preserve"> Total </t>
        </is>
      </c>
      <c r="C117" s="954">
        <f>SUM(INDIRECT(ADDRESS(MATCH("K17",$A:$A,0)+1,COLUMN(C$13),4)&amp;":"&amp;ADDRESS(MATCH("K17T",$A:$A,0)-1,COLUMN(C$13),4)))</f>
        <v/>
      </c>
      <c r="D117" s="954">
        <f>SUM(INDIRECT(ADDRESS(MATCH("K17",$A:$A,0)+1,COLUMN(D$13),4)&amp;":"&amp;ADDRESS(MATCH("K17T",$A:$A,0)-1,COLUMN(D$13),4)))</f>
        <v/>
      </c>
      <c r="E117" s="954">
        <f>SUM(INDIRECT(ADDRESS(MATCH("K17",$A:$A,0)+1,COLUMN(E$13),4)&amp;":"&amp;ADDRESS(MATCH("K17T",$A:$A,0)-1,COLUMN(E$13),4)))</f>
        <v/>
      </c>
      <c r="F117" s="954">
        <f>SUM(INDIRECT(ADDRESS(MATCH("K17",$A:$A,0)+1,COLUMN(F$13),4)&amp;":"&amp;ADDRESS(MATCH("K17T",$A:$A,0)-1,COLUMN(F$13),4)))</f>
        <v/>
      </c>
      <c r="G117" s="954">
        <f>SUM(INDIRECT(ADDRESS(MATCH("K17",$A:$A,0)+1,COLUMN(G$13),4)&amp;":"&amp;ADDRESS(MATCH("K17T",$A:$A,0)-1,COLUMN(G$13),4)))</f>
        <v/>
      </c>
      <c r="H117" s="954">
        <f>SUM(INDIRECT(ADDRESS(MATCH("K17",$A:$A,0)+1,COLUMN(H$13),4)&amp;":"&amp;ADDRESS(MATCH("K17T",$A:$A,0)-1,COLUMN(H$13),4)))</f>
        <v/>
      </c>
      <c r="I117" s="986" t="n"/>
      <c r="J117" s="180" t="n"/>
      <c r="N117" s="985">
        <f>B117</f>
        <v/>
      </c>
      <c r="O117" s="192">
        <f>C117*BS!$B$9</f>
        <v/>
      </c>
      <c r="P117" s="192">
        <f>D117*BS!$B$9</f>
        <v/>
      </c>
      <c r="Q117" s="192">
        <f>E117*BS!$B$9</f>
        <v/>
      </c>
      <c r="R117" s="192">
        <f>F117*BS!$B$9</f>
        <v/>
      </c>
      <c r="S117" s="192">
        <f>G117*BS!$B$9</f>
        <v/>
      </c>
      <c r="T117" s="192">
        <f>H117*BS!$B$9</f>
        <v/>
      </c>
      <c r="U117" s="193" t="n"/>
    </row>
    <row r="118">
      <c r="A118" s="79" t="inlineStr">
        <is>
          <t>K18</t>
        </is>
      </c>
      <c r="B118" s="621" t="inlineStr">
        <is>
          <t xml:space="preserve"> Subordinate Debt</t>
        </is>
      </c>
      <c r="I118" s="975" t="n"/>
      <c r="J118" s="180" t="n"/>
      <c r="N118" s="985">
        <f>B118</f>
        <v/>
      </c>
      <c r="O118" t="inlineStr"/>
      <c r="P118" t="inlineStr"/>
      <c r="Q118" t="inlineStr"/>
      <c r="R118" t="inlineStr"/>
      <c r="S118" t="inlineStr"/>
      <c r="T118" t="inlineStr"/>
      <c r="U118" s="193">
        <f>I110</f>
        <v/>
      </c>
    </row>
    <row r="119">
      <c r="A119" s="79" t="n"/>
      <c r="B119" s="102" t="n"/>
      <c r="C119" s="103" t="n"/>
      <c r="D119" s="103" t="n"/>
      <c r="E119" s="103" t="n"/>
      <c r="F119" s="103" t="n"/>
      <c r="G119" s="103" t="n"/>
      <c r="H119" s="103" t="n"/>
      <c r="I119" s="975" t="n"/>
      <c r="J119" s="180" t="n"/>
      <c r="N119" s="976" t="inlineStr"/>
      <c r="O119" s="192" t="inlineStr"/>
      <c r="P119" s="192" t="inlineStr"/>
      <c r="Q119" s="192" t="inlineStr"/>
      <c r="R119" s="192" t="inlineStr"/>
      <c r="S119" s="192" t="inlineStr"/>
      <c r="T119" s="192" t="inlineStr"/>
      <c r="U119" s="193" t="n"/>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t="n"/>
    </row>
    <row r="121">
      <c r="A121" s="79" t="inlineStr">
        <is>
          <t>K18T</t>
        </is>
      </c>
      <c r="B121" s="96" t="inlineStr">
        <is>
          <t xml:space="preserve"> Total </t>
        </is>
      </c>
      <c r="C121" s="954">
        <f>SUM(INDIRECT(ADDRESS(MATCH("K18",$A:$A,0)+1,COLUMN(C$13),4)&amp;":"&amp;ADDRESS(MATCH("K18T",$A:$A,0)-1,COLUMN(C$13),4)))</f>
        <v/>
      </c>
      <c r="D121" s="954">
        <f>SUM(INDIRECT(ADDRESS(MATCH("K18",$A:$A,0)+1,COLUMN(D$13),4)&amp;":"&amp;ADDRESS(MATCH("K18T",$A:$A,0)-1,COLUMN(D$13),4)))</f>
        <v/>
      </c>
      <c r="E121" s="954">
        <f>SUM(INDIRECT(ADDRESS(MATCH("K18",$A:$A,0)+1,COLUMN(E$13),4)&amp;":"&amp;ADDRESS(MATCH("K18T",$A:$A,0)-1,COLUMN(E$13),4)))</f>
        <v/>
      </c>
      <c r="F121" s="954">
        <f>SUM(INDIRECT(ADDRESS(MATCH("K18",$A:$A,0)+1,COLUMN(F$13),4)&amp;":"&amp;ADDRESS(MATCH("K18T",$A:$A,0)-1,COLUMN(F$13),4)))</f>
        <v/>
      </c>
      <c r="G121" s="954">
        <f>SUM(INDIRECT(ADDRESS(MATCH("K18",$A:$A,0)+1,COLUMN(G$13),4)&amp;":"&amp;ADDRESS(MATCH("K18T",$A:$A,0)-1,COLUMN(G$13),4)))</f>
        <v/>
      </c>
      <c r="H121" s="954">
        <f>SUM(INDIRECT(ADDRESS(MATCH("K18",$A:$A,0)+1,COLUMN(H$13),4)&amp;":"&amp;ADDRESS(MATCH("K18T",$A:$A,0)-1,COLUMN(H$13),4)))</f>
        <v/>
      </c>
      <c r="I121" s="975" t="n"/>
      <c r="J121" s="180" t="n"/>
      <c r="N121" s="976">
        <f>B121</f>
        <v/>
      </c>
      <c r="O121" s="192">
        <f>C121*BS!$B$9</f>
        <v/>
      </c>
      <c r="P121" s="192">
        <f>D121*BS!$B$9</f>
        <v/>
      </c>
      <c r="Q121" s="192">
        <f>E121*BS!$B$9</f>
        <v/>
      </c>
      <c r="R121" s="192">
        <f>F121*BS!$B$9</f>
        <v/>
      </c>
      <c r="S121" s="192">
        <f>G121*BS!$B$9</f>
        <v/>
      </c>
      <c r="T121" s="192">
        <f>H121*BS!$B$9</f>
        <v/>
      </c>
      <c r="U121" s="193" t="n"/>
    </row>
    <row r="122" customFormat="1" s="194">
      <c r="A122" s="79" t="inlineStr">
        <is>
          <t>K19</t>
        </is>
      </c>
      <c r="B122" s="102" t="inlineStr">
        <is>
          <t xml:space="preserve"> Loan from related parties </t>
        </is>
      </c>
      <c r="C122" s="220" t="n"/>
      <c r="D122" s="220" t="n"/>
      <c r="E122" s="220" t="n"/>
      <c r="F122" s="220" t="n"/>
      <c r="G122" s="220" t="n"/>
      <c r="H122" s="220" t="n"/>
      <c r="I122" s="975" t="n"/>
      <c r="J122" s="180" t="n"/>
      <c r="N122" s="976">
        <f>B122</f>
        <v/>
      </c>
      <c r="O122" s="192" t="inlineStr"/>
      <c r="P122" s="192" t="inlineStr"/>
      <c r="Q122" s="192" t="inlineStr"/>
      <c r="R122" s="192" t="inlineStr"/>
      <c r="S122" s="192" t="inlineStr"/>
      <c r="T122" s="192" t="inlineStr"/>
      <c r="U122" s="193">
        <f>I114</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I115</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I116</f>
        <v/>
      </c>
    </row>
    <row r="125" customFormat="1" s="194">
      <c r="A125" s="79" t="n"/>
      <c r="B125" s="102" t="n"/>
      <c r="C125" s="103" t="n"/>
      <c r="D125" s="103" t="n"/>
      <c r="E125" s="103" t="n"/>
      <c r="F125" s="103" t="n"/>
      <c r="G125" s="103" t="n"/>
      <c r="H125" s="103" t="n"/>
      <c r="I125" s="975" t="n"/>
      <c r="J125" s="180" t="n"/>
      <c r="N125" s="976" t="inlineStr"/>
      <c r="O125" s="192" t="inlineStr"/>
      <c r="P125" s="192" t="inlineStr"/>
      <c r="Q125" s="192" t="inlineStr"/>
      <c r="R125" s="192" t="inlineStr"/>
      <c r="S125" s="192" t="inlineStr"/>
      <c r="T125" s="192" t="inlineStr"/>
      <c r="U125" s="193">
        <f>I117</f>
        <v/>
      </c>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t="n"/>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f>I119</f>
        <v/>
      </c>
    </row>
    <row r="128" ht="18.75" customFormat="1" customHeight="1" s="194">
      <c r="A128" s="79" t="n"/>
      <c r="B128" s="102" t="n"/>
      <c r="C128" s="220" t="n"/>
      <c r="D128" s="220" t="n"/>
      <c r="E128" s="220" t="n"/>
      <c r="F128" s="220" t="n"/>
      <c r="G128" s="220" t="n"/>
      <c r="H128" s="220" t="n"/>
      <c r="I128" s="975" t="n"/>
      <c r="J128" s="180" t="n"/>
      <c r="N128" s="976" t="inlineStr"/>
      <c r="O128" s="192" t="inlineStr"/>
      <c r="P128" s="192" t="inlineStr"/>
      <c r="Q128" s="192" t="inlineStr"/>
      <c r="R128" s="192" t="inlineStr"/>
      <c r="S128" s="192" t="inlineStr"/>
      <c r="T128" s="192" t="inlineStr"/>
      <c r="U128" s="193">
        <f>I120</f>
        <v/>
      </c>
    </row>
    <row r="129">
      <c r="B129" s="102" t="inlineStr">
        <is>
          <t xml:space="preserve"> Others </t>
        </is>
      </c>
      <c r="C129" s="220" t="n"/>
      <c r="D129" s="220" t="n"/>
      <c r="E129" s="220" t="n"/>
      <c r="F129" s="220" t="n"/>
      <c r="G129" s="220" t="n"/>
      <c r="H129" s="220" t="n"/>
      <c r="I129" s="980" t="n"/>
      <c r="J129" s="180" t="n"/>
      <c r="N129" s="976">
        <f>B129</f>
        <v/>
      </c>
      <c r="O129" s="192" t="inlineStr"/>
      <c r="P129" s="192" t="inlineStr"/>
      <c r="Q129" s="192" t="inlineStr"/>
      <c r="R129" s="192" t="inlineStr"/>
      <c r="S129" s="192" t="inlineStr"/>
      <c r="T129" s="192" t="inlineStr"/>
      <c r="U129" s="193">
        <f>I121</f>
        <v/>
      </c>
    </row>
    <row r="130">
      <c r="A130" s="194" t="inlineStr">
        <is>
          <t>K20</t>
        </is>
      </c>
      <c r="B130" s="96" t="inlineStr">
        <is>
          <t xml:space="preserve">Total </t>
        </is>
      </c>
      <c r="C130" s="987">
        <f>INDIRECT(ADDRESS(MATCH("K16T",$A:$A,0),COLUMN(C$13),4))+INDIRECT(ADDRESS(MATCH("K17T",$A:$A,0),COLUMN(C$13),4))+INDIRECT(ADDRESS(MATCH("K18T",$A:$A,0),COLUMN(C$13),4))+SUM(INDIRECT(ADDRESS(MATCH("K19",$A:$A,0),COLUMN(C$13),4)&amp;":"&amp;ADDRESS(MATCH("K20",$A:$A,0)-1,COLUMN(C$13),4)))</f>
        <v/>
      </c>
      <c r="D130" s="987">
        <f>INDIRECT(ADDRESS(MATCH("K16T",$A:$A,0),COLUMN(D$13),4))+INDIRECT(ADDRESS(MATCH("K17T",$A:$A,0),COLUMN(D$13),4))+INDIRECT(ADDRESS(MATCH("K18T",$A:$A,0),COLUMN(D$13),4))+SUM(INDIRECT(ADDRESS(MATCH("K19",$A:$A,0),COLUMN(D$13),4)&amp;":"&amp;ADDRESS(MATCH("K20",$A:$A,0)-1,COLUMN(D$13),4)))</f>
        <v/>
      </c>
      <c r="E130" s="987">
        <f>INDIRECT(ADDRESS(MATCH("K16T",$A:$A,0),COLUMN(E$13),4))+INDIRECT(ADDRESS(MATCH("K17T",$A:$A,0),COLUMN(E$13),4))+INDIRECT(ADDRESS(MATCH("K18T",$A:$A,0),COLUMN(E$13),4))+SUM(INDIRECT(ADDRESS(MATCH("K19",$A:$A,0),COLUMN(E$13),4)&amp;":"&amp;ADDRESS(MATCH("K20",$A:$A,0)-1,COLUMN(E$13),4)))</f>
        <v/>
      </c>
      <c r="F130" s="987">
        <f>INDIRECT(ADDRESS(MATCH("K16T",$A:$A,0),COLUMN(F$13),4))+INDIRECT(ADDRESS(MATCH("K17T",$A:$A,0),COLUMN(F$13),4))+INDIRECT(ADDRESS(MATCH("K18T",$A:$A,0),COLUMN(F$13),4))+SUM(INDIRECT(ADDRESS(MATCH("K19",$A:$A,0),COLUMN(F$13),4)&amp;":"&amp;ADDRESS(MATCH("K20",$A:$A,0)-1,COLUMN(F$13),4)))</f>
        <v/>
      </c>
      <c r="G130" s="987">
        <f>INDIRECT(ADDRESS(MATCH("K16T",$A:$A,0),COLUMN(G$13),4))+INDIRECT(ADDRESS(MATCH("K17T",$A:$A,0),COLUMN(G$13),4))+INDIRECT(ADDRESS(MATCH("K18T",$A:$A,0),COLUMN(G$13),4))+SUM(INDIRECT(ADDRESS(MATCH("K19",$A:$A,0),COLUMN(G$13),4)&amp;":"&amp;ADDRESS(MATCH("K20",$A:$A,0)-1,COLUMN(G$13),4)))</f>
        <v/>
      </c>
      <c r="H130" s="987">
        <f>INDIRECT(ADDRESS(MATCH("K16T",$A:$A,0),COLUMN(H$13),4))+INDIRECT(ADDRESS(MATCH("K17T",$A:$A,0),COLUMN(H$13),4))+INDIRECT(ADDRESS(MATCH("K18T",$A:$A,0),COLUMN(H$13),4))+SUM(INDIRECT(ADDRESS(MATCH("K19",$A:$A,0),COLUMN(H$13),4)&amp;":"&amp;ADDRESS(MATCH("K20",$A:$A,0)-1,COLUMN(H$13),4)))</f>
        <v/>
      </c>
      <c r="I130" s="988" t="n"/>
      <c r="J130" s="196" t="n"/>
      <c r="K130" s="197" t="n"/>
      <c r="L130" s="197" t="n"/>
      <c r="M130" s="197" t="n"/>
      <c r="N130" s="966">
        <f>B130</f>
        <v/>
      </c>
      <c r="O130" s="198">
        <f>C130*BS!$B$9</f>
        <v/>
      </c>
      <c r="P130" s="198">
        <f>D130*BS!$B$9</f>
        <v/>
      </c>
      <c r="Q130" s="198">
        <f>E130*BS!$B$9</f>
        <v/>
      </c>
      <c r="R130" s="198">
        <f>F130*BS!$B$9</f>
        <v/>
      </c>
      <c r="S130" s="198">
        <f>G130*BS!$B$9</f>
        <v/>
      </c>
      <c r="T130" s="198">
        <f>H130*BS!$B$9</f>
        <v/>
      </c>
      <c r="U130" s="193">
        <f>I122</f>
        <v/>
      </c>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n"/>
      <c r="C131" s="989" t="n"/>
      <c r="D131" s="989" t="n"/>
      <c r="E131" s="989" t="n"/>
      <c r="F131" s="989" t="n"/>
      <c r="G131" s="989" t="n"/>
      <c r="H131" s="989" t="n"/>
      <c r="I131" s="980" t="n"/>
      <c r="J131" s="180" t="n"/>
      <c r="N131" s="976" t="inlineStr"/>
      <c r="O131" s="192" t="inlineStr"/>
      <c r="P131" s="192" t="inlineStr"/>
      <c r="Q131" s="192" t="inlineStr"/>
      <c r="R131" s="192" t="inlineStr"/>
      <c r="S131" s="192" t="inlineStr"/>
      <c r="T131" s="192" t="inlineStr"/>
      <c r="U131" s="193" t="n"/>
    </row>
    <row r="132">
      <c r="A132" s="194" t="inlineStr">
        <is>
          <t>K21</t>
        </is>
      </c>
      <c r="B132" s="96" t="inlineStr">
        <is>
          <t xml:space="preserve">Deferred Taxes </t>
        </is>
      </c>
      <c r="C132" s="990" t="n"/>
      <c r="D132" s="990" t="n"/>
      <c r="E132" s="990" t="n"/>
      <c r="F132" s="990" t="n"/>
      <c r="G132" s="990" t="n"/>
      <c r="H132" s="990" t="n"/>
      <c r="I132" s="988" t="n"/>
      <c r="J132" s="196" t="n"/>
      <c r="K132" s="197" t="n"/>
      <c r="L132" s="197" t="n"/>
      <c r="M132" s="197" t="n"/>
      <c r="N132" s="966">
        <f>B132</f>
        <v/>
      </c>
      <c r="O132" s="198" t="inlineStr"/>
      <c r="P132" s="198" t="inlineStr"/>
      <c r="Q132" s="198" t="inlineStr"/>
      <c r="R132" s="198" t="inlineStr"/>
      <c r="S132" s="198" t="inlineStr"/>
      <c r="T132" s="198" t="inlineStr"/>
      <c r="U132" s="193">
        <f>I124</f>
        <v/>
      </c>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B133" s="102" t="inlineStr">
        <is>
          <t>Deferred tax liabilities</t>
        </is>
      </c>
      <c r="C133" s="103" t="n"/>
      <c r="D133" s="103" t="n"/>
      <c r="E133" s="103" t="n"/>
      <c r="F133" s="103" t="n"/>
      <c r="G133" s="103" t="n">
        <v>10724107</v>
      </c>
      <c r="H133" s="103" t="n">
        <v>12031598</v>
      </c>
      <c r="I133" s="988" t="n"/>
      <c r="J133" s="196" t="n"/>
      <c r="K133" s="197" t="n"/>
      <c r="L133" s="197" t="n"/>
      <c r="M133" s="197" t="n"/>
      <c r="N133" s="966">
        <f>B133</f>
        <v/>
      </c>
      <c r="O133" s="198" t="inlineStr"/>
      <c r="P133" s="198" t="inlineStr"/>
      <c r="Q133" s="198" t="inlineStr"/>
      <c r="R133" s="198" t="inlineStr"/>
      <c r="S133" s="198">
        <f>G133*BS!$B$9</f>
        <v/>
      </c>
      <c r="T133" s="198">
        <f>H133*BS!$B$9</f>
        <v/>
      </c>
      <c r="U133" s="193" t="n"/>
      <c r="V133" s="197" t="n"/>
      <c r="W133" s="197" t="n"/>
      <c r="X133" s="197" t="n"/>
      <c r="Y133" s="197" t="n"/>
      <c r="Z133" s="197" t="n"/>
      <c r="AA133" s="197" t="n"/>
      <c r="AB133" s="197" t="n"/>
      <c r="AC133" s="197" t="n"/>
      <c r="AD133" s="197" t="n"/>
      <c r="AE133" s="197" t="n"/>
      <c r="AF133" s="197" t="n"/>
      <c r="AG133" s="197" t="n"/>
      <c r="AH133" s="197" t="n"/>
      <c r="AI133" s="197" t="n"/>
      <c r="AJ133" s="197" t="n"/>
      <c r="AK133" s="197" t="n"/>
      <c r="AL133" s="197" t="n"/>
      <c r="AM133" s="197" t="n"/>
      <c r="AN133" s="197" t="n"/>
      <c r="AO133" s="197" t="n"/>
      <c r="AP133" s="197" t="n"/>
      <c r="AQ133" s="197" t="n"/>
      <c r="AR133" s="197" t="n"/>
      <c r="AS133" s="197" t="n"/>
      <c r="AT133" s="197" t="n"/>
      <c r="AU133" s="197" t="n"/>
      <c r="AV133" s="197" t="n"/>
      <c r="AW133" s="197" t="n"/>
      <c r="AX133" s="197" t="n"/>
      <c r="AY133" s="197" t="n"/>
      <c r="AZ133" s="197" t="n"/>
      <c r="BA133" s="197" t="n"/>
      <c r="BB133" s="197" t="n"/>
      <c r="BC133" s="197" t="n"/>
      <c r="BD133" s="197" t="n"/>
      <c r="BE133" s="197" t="n"/>
      <c r="BF133" s="197" t="n"/>
      <c r="BG133" s="197" t="n"/>
      <c r="BH133" s="197" t="n"/>
      <c r="BI133" s="197" t="n"/>
      <c r="BJ133" s="197" t="n"/>
      <c r="BK133" s="197" t="n"/>
      <c r="BL133" s="197" t="n"/>
      <c r="BM133" s="197" t="n"/>
      <c r="BN133" s="197" t="n"/>
      <c r="BO133" s="197" t="n"/>
      <c r="BP133" s="197" t="n"/>
      <c r="BQ133" s="197" t="n"/>
      <c r="BR133" s="197" t="n"/>
      <c r="BS133" s="197" t="n"/>
      <c r="BT133" s="197" t="n"/>
      <c r="BU133" s="197" t="n"/>
      <c r="BV133" s="197" t="n"/>
      <c r="BW133" s="197" t="n"/>
      <c r="BX133" s="197" t="n"/>
      <c r="BY133" s="197" t="n"/>
      <c r="BZ133" s="197" t="n"/>
      <c r="CA133" s="197" t="n"/>
      <c r="CB133" s="197" t="n"/>
      <c r="CC133" s="197" t="n"/>
      <c r="CD133" s="197" t="n"/>
      <c r="CE133" s="197" t="n"/>
      <c r="CF133" s="197" t="n"/>
      <c r="CG133" s="197" t="n"/>
      <c r="CH133" s="197" t="n"/>
      <c r="CI133" s="197" t="n"/>
      <c r="CJ133" s="197" t="n"/>
      <c r="CK133" s="197" t="n"/>
      <c r="CL133" s="197" t="n"/>
      <c r="CM133" s="197" t="n"/>
      <c r="CN133" s="197" t="n"/>
      <c r="CO133" s="197" t="n"/>
      <c r="CP133" s="197" t="n"/>
      <c r="CQ133" s="197" t="n"/>
      <c r="CR133" s="197" t="n"/>
      <c r="CS133" s="197" t="n"/>
      <c r="CT133" s="197" t="n"/>
      <c r="CU133" s="197" t="n"/>
      <c r="CV133" s="197" t="n"/>
      <c r="CW133" s="197" t="n"/>
      <c r="CX133" s="197" t="n"/>
      <c r="CY133" s="197" t="n"/>
      <c r="CZ133" s="197" t="n"/>
      <c r="DA133" s="197" t="n"/>
      <c r="DB133" s="197" t="n"/>
      <c r="DC133" s="197" t="n"/>
      <c r="DD133" s="197" t="n"/>
      <c r="DE133" s="197" t="n"/>
      <c r="DF133" s="197" t="n"/>
      <c r="DG133" s="197" t="n"/>
      <c r="DH133" s="197" t="n"/>
      <c r="DI133" s="197" t="n"/>
      <c r="DJ133" s="197" t="n"/>
      <c r="DK133" s="197" t="n"/>
      <c r="DL133" s="197" t="n"/>
      <c r="DM133" s="197" t="n"/>
      <c r="DN133" s="197" t="n"/>
      <c r="DO133" s="197" t="n"/>
      <c r="DP133" s="197" t="n"/>
      <c r="DQ133" s="197" t="n"/>
      <c r="DR133" s="197" t="n"/>
      <c r="DS133" s="197" t="n"/>
      <c r="DT133" s="197" t="n"/>
      <c r="DU133" s="197" t="n"/>
      <c r="DV133" s="197" t="n"/>
      <c r="DW133" s="197" t="n"/>
      <c r="DX133" s="197" t="n"/>
      <c r="DY133" s="197" t="n"/>
      <c r="DZ133" s="197" t="n"/>
      <c r="EA133" s="197" t="n"/>
      <c r="EB133" s="197" t="n"/>
      <c r="EC133" s="197" t="n"/>
      <c r="ED133" s="197" t="n"/>
      <c r="EE133" s="197" t="n"/>
      <c r="EF133" s="197" t="n"/>
      <c r="EG133" s="197" t="n"/>
      <c r="EH133" s="197" t="n"/>
      <c r="EI133" s="197" t="n"/>
      <c r="EJ133" s="197" t="n"/>
    </row>
    <row r="134">
      <c r="B134" s="102" t="n"/>
      <c r="C134" s="952" t="n"/>
      <c r="D134" s="952" t="n"/>
      <c r="E134" s="952" t="n"/>
      <c r="F134" s="952" t="n"/>
      <c r="G134" s="952" t="n"/>
      <c r="H134" s="952" t="n"/>
      <c r="I134" s="980" t="n"/>
      <c r="J134" s="180" t="n"/>
      <c r="N134" s="976" t="inlineStr"/>
      <c r="O134" s="192" t="inlineStr"/>
      <c r="P134" s="192" t="inlineStr"/>
      <c r="Q134" s="192" t="inlineStr"/>
      <c r="R134" s="192" t="inlineStr"/>
      <c r="S134" s="192" t="inlineStr"/>
      <c r="T134" s="192" t="inlineStr"/>
      <c r="U134" s="193" t="n"/>
    </row>
    <row r="135">
      <c r="A135" s="171" t="inlineStr">
        <is>
          <t>K22</t>
        </is>
      </c>
      <c r="B135" s="96" t="inlineStr">
        <is>
          <t xml:space="preserve">Total </t>
        </is>
      </c>
      <c r="C135" s="954">
        <f>SUM(INDIRECT(ADDRESS(MATCH("K21",$A:$A,0)+1,COLUMN(C$13),4)&amp;":"&amp;ADDRESS(MATCH("K22",$A:$A,0)-1,COLUMN(C$13),4)))</f>
        <v/>
      </c>
      <c r="D135" s="954">
        <f>SUM(INDIRECT(ADDRESS(MATCH("K21",$A:$A,0)+1,COLUMN(D$13),4)&amp;":"&amp;ADDRESS(MATCH("K22",$A:$A,0)-1,COLUMN(D$13),4)))</f>
        <v/>
      </c>
      <c r="E135" s="954">
        <f>SUM(INDIRECT(ADDRESS(MATCH("K21",$A:$A,0)+1,COLUMN(E$13),4)&amp;":"&amp;ADDRESS(MATCH("K22",$A:$A,0)-1,COLUMN(E$13),4)))</f>
        <v/>
      </c>
      <c r="F135" s="954">
        <f>SUM(INDIRECT(ADDRESS(MATCH("K21",$A:$A,0)+1,COLUMN(F$13),4)&amp;":"&amp;ADDRESS(MATCH("K22",$A:$A,0)-1,COLUMN(F$13),4)))</f>
        <v/>
      </c>
      <c r="G135" s="954">
        <f>SUM(INDIRECT(ADDRESS(MATCH("K21",$A:$A,0)+1,COLUMN(G$13),4)&amp;":"&amp;ADDRESS(MATCH("K22",$A:$A,0)-1,COLUMN(G$13),4)))</f>
        <v/>
      </c>
      <c r="H135" s="954">
        <f>SUM(INDIRECT(ADDRESS(MATCH("K21",$A:$A,0)+1,COLUMN(H$13),4)&amp;":"&amp;ADDRESS(MATCH("K22",$A:$A,0)-1,COLUMN(H$13),4)))</f>
        <v/>
      </c>
      <c r="I135" s="980" t="n"/>
      <c r="J135" s="180" t="n"/>
      <c r="N135" s="976">
        <f>B135</f>
        <v/>
      </c>
      <c r="O135" s="192">
        <f>C135*BS!$B$9</f>
        <v/>
      </c>
      <c r="P135" s="192">
        <f>D135*BS!$B$9</f>
        <v/>
      </c>
      <c r="Q135" s="192">
        <f>E135*BS!$B$9</f>
        <v/>
      </c>
      <c r="R135" s="192">
        <f>F135*BS!$B$9</f>
        <v/>
      </c>
      <c r="S135" s="192">
        <f>G135*BS!$B$9</f>
        <v/>
      </c>
      <c r="T135" s="192">
        <f>H135*BS!$B$9</f>
        <v/>
      </c>
      <c r="U135" s="193" t="n"/>
    </row>
    <row r="136">
      <c r="A136" s="194" t="inlineStr">
        <is>
          <t>K23</t>
        </is>
      </c>
      <c r="B136" s="96" t="inlineStr">
        <is>
          <t xml:space="preserve">Other Long Term liabilities </t>
        </is>
      </c>
      <c r="C136" s="990" t="n"/>
      <c r="D136" s="990" t="n"/>
      <c r="E136" s="990" t="n"/>
      <c r="F136" s="990" t="n"/>
      <c r="G136" s="990" t="n"/>
      <c r="H136" s="990" t="n"/>
      <c r="I136" s="988" t="n"/>
      <c r="J136" s="196" t="n"/>
      <c r="K136" s="197" t="n"/>
      <c r="L136" s="197" t="n"/>
      <c r="M136" s="197" t="n"/>
      <c r="N136" s="966">
        <f>B136</f>
        <v/>
      </c>
      <c r="O136" s="198" t="inlineStr"/>
      <c r="P136" s="198" t="inlineStr"/>
      <c r="Q136" s="198" t="inlineStr"/>
      <c r="R136" s="198" t="inlineStr"/>
      <c r="S136" s="198" t="inlineStr"/>
      <c r="T136" s="198" t="inlineStr"/>
      <c r="U136" s="193" t="n"/>
      <c r="V136" s="197" t="n"/>
      <c r="W136" s="197" t="n"/>
      <c r="X136" s="197" t="n"/>
      <c r="Y136" s="197" t="n"/>
      <c r="Z136" s="197" t="n"/>
      <c r="AA136" s="197" t="n"/>
      <c r="AB136" s="197" t="n"/>
      <c r="AC136" s="197" t="n"/>
      <c r="AD136" s="197" t="n"/>
      <c r="AE136" s="197" t="n"/>
      <c r="AF136" s="197" t="n"/>
      <c r="AG136" s="197" t="n"/>
      <c r="AH136" s="197" t="n"/>
      <c r="AI136" s="197" t="n"/>
      <c r="AJ136" s="197" t="n"/>
      <c r="AK136" s="197" t="n"/>
      <c r="AL136" s="197" t="n"/>
      <c r="AM136" s="197" t="n"/>
      <c r="AN136" s="197" t="n"/>
      <c r="AO136" s="197" t="n"/>
      <c r="AP136" s="197" t="n"/>
      <c r="AQ136" s="197" t="n"/>
      <c r="AR136" s="197" t="n"/>
      <c r="AS136" s="197" t="n"/>
      <c r="AT136" s="197" t="n"/>
      <c r="AU136" s="197" t="n"/>
      <c r="AV136" s="197" t="n"/>
      <c r="AW136" s="197" t="n"/>
      <c r="AX136" s="197" t="n"/>
      <c r="AY136" s="197" t="n"/>
      <c r="AZ136" s="197" t="n"/>
      <c r="BA136" s="197" t="n"/>
      <c r="BB136" s="197" t="n"/>
      <c r="BC136" s="197" t="n"/>
      <c r="BD136" s="197" t="n"/>
      <c r="BE136" s="197" t="n"/>
      <c r="BF136" s="197" t="n"/>
      <c r="BG136" s="197" t="n"/>
      <c r="BH136" s="197" t="n"/>
      <c r="BI136" s="197" t="n"/>
      <c r="BJ136" s="197" t="n"/>
      <c r="BK136" s="197" t="n"/>
      <c r="BL136" s="197" t="n"/>
      <c r="BM136" s="197" t="n"/>
      <c r="BN136" s="197" t="n"/>
      <c r="BO136" s="197" t="n"/>
      <c r="BP136" s="197" t="n"/>
      <c r="BQ136" s="197" t="n"/>
      <c r="BR136" s="197" t="n"/>
      <c r="BS136" s="197" t="n"/>
      <c r="BT136" s="197" t="n"/>
      <c r="BU136" s="197" t="n"/>
      <c r="BV136" s="197" t="n"/>
      <c r="BW136" s="197" t="n"/>
      <c r="BX136" s="197" t="n"/>
      <c r="BY136" s="197" t="n"/>
      <c r="BZ136" s="197" t="n"/>
      <c r="CA136" s="197" t="n"/>
      <c r="CB136" s="197" t="n"/>
      <c r="CC136" s="197" t="n"/>
      <c r="CD136" s="197" t="n"/>
      <c r="CE136" s="197" t="n"/>
      <c r="CF136" s="197" t="n"/>
      <c r="CG136" s="197" t="n"/>
      <c r="CH136" s="197" t="n"/>
      <c r="CI136" s="197" t="n"/>
      <c r="CJ136" s="197" t="n"/>
      <c r="CK136" s="197" t="n"/>
      <c r="CL136" s="197" t="n"/>
      <c r="CM136" s="197" t="n"/>
      <c r="CN136" s="197" t="n"/>
      <c r="CO136" s="197" t="n"/>
      <c r="CP136" s="197" t="n"/>
      <c r="CQ136" s="197" t="n"/>
      <c r="CR136" s="197" t="n"/>
      <c r="CS136" s="197" t="n"/>
      <c r="CT136" s="197" t="n"/>
      <c r="CU136" s="197" t="n"/>
      <c r="CV136" s="197" t="n"/>
      <c r="CW136" s="197" t="n"/>
      <c r="CX136" s="197" t="n"/>
      <c r="CY136" s="197" t="n"/>
      <c r="CZ136" s="197" t="n"/>
      <c r="DA136" s="197" t="n"/>
      <c r="DB136" s="197" t="n"/>
      <c r="DC136" s="197" t="n"/>
      <c r="DD136" s="197" t="n"/>
      <c r="DE136" s="197" t="n"/>
      <c r="DF136" s="197" t="n"/>
      <c r="DG136" s="197" t="n"/>
      <c r="DH136" s="197" t="n"/>
      <c r="DI136" s="197" t="n"/>
      <c r="DJ136" s="197" t="n"/>
      <c r="DK136" s="197" t="n"/>
      <c r="DL136" s="197" t="n"/>
      <c r="DM136" s="197" t="n"/>
      <c r="DN136" s="197" t="n"/>
      <c r="DO136" s="197" t="n"/>
      <c r="DP136" s="197" t="n"/>
      <c r="DQ136" s="197" t="n"/>
      <c r="DR136" s="197" t="n"/>
      <c r="DS136" s="197" t="n"/>
      <c r="DT136" s="197" t="n"/>
      <c r="DU136" s="197" t="n"/>
      <c r="DV136" s="197" t="n"/>
      <c r="DW136" s="197" t="n"/>
      <c r="DX136" s="197" t="n"/>
      <c r="DY136" s="197" t="n"/>
      <c r="DZ136" s="197" t="n"/>
      <c r="EA136" s="197" t="n"/>
      <c r="EB136" s="197" t="n"/>
      <c r="EC136" s="197" t="n"/>
      <c r="ED136" s="197" t="n"/>
      <c r="EE136" s="197" t="n"/>
      <c r="EF136" s="197" t="n"/>
      <c r="EG136" s="197" t="n"/>
      <c r="EH136" s="197" t="n"/>
      <c r="EI136" s="197" t="n"/>
      <c r="EJ136" s="197" t="n"/>
    </row>
    <row r="137">
      <c r="A137" s="79" t="n"/>
      <c r="B137" s="102" t="inlineStr">
        <is>
          <t xml:space="preserve"> Non-current Employee entitlements</t>
        </is>
      </c>
      <c r="C137" s="991" t="n"/>
      <c r="D137" s="991" t="n"/>
      <c r="E137" s="991" t="n"/>
      <c r="F137" s="991" t="n"/>
      <c r="G137" s="991" t="n">
        <v>740850</v>
      </c>
      <c r="H137" s="991" t="n">
        <v>603065</v>
      </c>
      <c r="I137" s="984" t="n"/>
      <c r="J137" s="180" t="n"/>
      <c r="N137" s="976">
        <f>B137</f>
        <v/>
      </c>
      <c r="O137" s="192" t="inlineStr"/>
      <c r="P137" s="192" t="inlineStr"/>
      <c r="Q137" s="192" t="inlineStr"/>
      <c r="R137" s="192" t="inlineStr"/>
      <c r="S137" s="192">
        <f>G137*BS!$B$9</f>
        <v/>
      </c>
      <c r="T137" s="192">
        <f>H137*BS!$B$9</f>
        <v/>
      </c>
      <c r="U137" s="193">
        <f>I129</f>
        <v/>
      </c>
    </row>
    <row r="138">
      <c r="A138" s="79" t="n"/>
      <c r="B138" s="102" t="inlineStr">
        <is>
          <t>Other non-current liabilities *</t>
        </is>
      </c>
      <c r="C138" s="991" t="n"/>
      <c r="D138" s="991" t="n"/>
      <c r="E138" s="991" t="n"/>
      <c r="F138" s="991" t="n"/>
      <c r="G138" s="991" t="n">
        <v>-17194023</v>
      </c>
      <c r="H138" s="991" t="n">
        <v>-14200728</v>
      </c>
      <c r="I138" s="992" t="n"/>
      <c r="J138" s="180" t="n"/>
      <c r="N138" s="976">
        <f>B138</f>
        <v/>
      </c>
      <c r="O138" s="192" t="inlineStr"/>
      <c r="P138" s="192" t="inlineStr"/>
      <c r="Q138" s="192" t="inlineStr"/>
      <c r="R138" s="192" t="inlineStr"/>
      <c r="S138" s="192">
        <f>G138*BS!$B$9</f>
        <v/>
      </c>
      <c r="T138" s="192">
        <f>H138*BS!$B$9</f>
        <v/>
      </c>
      <c r="U138" s="193">
        <f>I130</f>
        <v/>
      </c>
    </row>
    <row r="139">
      <c r="A139" s="79" t="n"/>
      <c r="B139" s="102" t="n"/>
      <c r="C139" s="103" t="n"/>
      <c r="D139" s="103" t="n"/>
      <c r="E139" s="103" t="n"/>
      <c r="F139" s="103" t="n"/>
      <c r="G139" s="103" t="n"/>
      <c r="H139" s="103" t="n"/>
      <c r="I139" s="992" t="n"/>
      <c r="J139" s="180" t="n"/>
      <c r="N139" s="976" t="inlineStr"/>
      <c r="O139" s="192" t="inlineStr"/>
      <c r="P139" s="192" t="inlineStr"/>
      <c r="Q139" s="192" t="inlineStr"/>
      <c r="R139" s="192" t="inlineStr"/>
      <c r="S139" s="192" t="inlineStr"/>
      <c r="T139" s="192" t="inlineStr"/>
      <c r="U139" s="193">
        <f>I131</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I132</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I133</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I134</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I135</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I136</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I137</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I138</f>
        <v/>
      </c>
    </row>
    <row r="147">
      <c r="A147" s="79" t="n"/>
      <c r="B147" s="102" t="n"/>
      <c r="C147" s="991" t="n"/>
      <c r="D147" s="991" t="n"/>
      <c r="E147" s="991" t="n"/>
      <c r="F147" s="991" t="n"/>
      <c r="G147" s="991" t="n"/>
      <c r="H147" s="991" t="n"/>
      <c r="I147" s="992" t="n"/>
      <c r="J147" s="180" t="n"/>
      <c r="N147" s="976" t="inlineStr"/>
      <c r="O147" s="192" t="inlineStr"/>
      <c r="P147" s="192" t="inlineStr"/>
      <c r="Q147" s="192" t="inlineStr"/>
      <c r="R147" s="192" t="inlineStr"/>
      <c r="S147" s="192" t="inlineStr"/>
      <c r="T147" s="192" t="inlineStr"/>
      <c r="U147" s="193">
        <f>I139</f>
        <v/>
      </c>
    </row>
    <row r="148">
      <c r="A148" s="194" t="inlineStr">
        <is>
          <t>K24</t>
        </is>
      </c>
      <c r="B148" s="96" t="inlineStr">
        <is>
          <t xml:space="preserve">Total </t>
        </is>
      </c>
      <c r="C148" s="954">
        <f>SUM(INDIRECT(ADDRESS(MATCH("K23",$A:$A,0)+1,COLUMN(C$13),4)&amp;":"&amp;ADDRESS(MATCH("K24",$A:$A,0)-1,COLUMN(C$13),4)))</f>
        <v/>
      </c>
      <c r="D148" s="954">
        <f>SUM(INDIRECT(ADDRESS(MATCH("K23",$A:$A,0)+1,COLUMN(D$13),4)&amp;":"&amp;ADDRESS(MATCH("K24",$A:$A,0)-1,COLUMN(D$13),4)))</f>
        <v/>
      </c>
      <c r="E148" s="954">
        <f>SUM(INDIRECT(ADDRESS(MATCH("K23",$A:$A,0)+1,COLUMN(E$13),4)&amp;":"&amp;ADDRESS(MATCH("K24",$A:$A,0)-1,COLUMN(E$13),4)))</f>
        <v/>
      </c>
      <c r="F148" s="954">
        <f>SUM(INDIRECT(ADDRESS(MATCH("K23",$A:$A,0)+1,COLUMN(F$13),4)&amp;":"&amp;ADDRESS(MATCH("K24",$A:$A,0)-1,COLUMN(F$13),4)))</f>
        <v/>
      </c>
      <c r="G148" s="954">
        <f>SUM(INDIRECT(ADDRESS(MATCH("K23",$A:$A,0)+1,COLUMN(G$13),4)&amp;":"&amp;ADDRESS(MATCH("K24",$A:$A,0)-1,COLUMN(G$13),4)))</f>
        <v/>
      </c>
      <c r="H148" s="954">
        <f>SUM(INDIRECT(ADDRESS(MATCH("K23",$A:$A,0)+1,COLUMN(H$13),4)&amp;":"&amp;ADDRESS(MATCH("K24",$A:$A,0)-1,COLUMN(H$13),4)))</f>
        <v/>
      </c>
      <c r="I148" s="977" t="n"/>
      <c r="J148" s="196" t="n"/>
      <c r="K148" s="197" t="n"/>
      <c r="L148" s="197" t="n"/>
      <c r="M148" s="197" t="n"/>
      <c r="N148" s="966">
        <f>B148</f>
        <v/>
      </c>
      <c r="O148" s="198">
        <f>C148*BS!$B$9</f>
        <v/>
      </c>
      <c r="P148" s="198">
        <f>D148*BS!$B$9</f>
        <v/>
      </c>
      <c r="Q148" s="198">
        <f>E148*BS!$B$9</f>
        <v/>
      </c>
      <c r="R148" s="198">
        <f>F148*BS!$B$9</f>
        <v/>
      </c>
      <c r="S148" s="198">
        <f>G148*BS!$B$9</f>
        <v/>
      </c>
      <c r="T148" s="198">
        <f>H148*BS!$B$9</f>
        <v/>
      </c>
      <c r="U148" s="193" t="n"/>
      <c r="V148" s="197" t="n"/>
      <c r="W148" s="197" t="n"/>
      <c r="X148" s="197" t="n"/>
      <c r="Y148" s="197" t="n"/>
      <c r="Z148" s="197" t="n"/>
      <c r="AA148" s="197" t="n"/>
      <c r="AB148" s="197" t="n"/>
      <c r="AC148" s="197" t="n"/>
      <c r="AD148" s="197" t="n"/>
      <c r="AE148" s="197" t="n"/>
      <c r="AF148" s="197" t="n"/>
      <c r="AG148" s="197" t="n"/>
      <c r="AH148" s="197" t="n"/>
      <c r="AI148" s="197" t="n"/>
      <c r="AJ148" s="197" t="n"/>
      <c r="AK148" s="197" t="n"/>
      <c r="AL148" s="197" t="n"/>
      <c r="AM148" s="197" t="n"/>
      <c r="AN148" s="197" t="n"/>
      <c r="AO148" s="197" t="n"/>
      <c r="AP148" s="197" t="n"/>
      <c r="AQ148" s="197" t="n"/>
      <c r="AR148" s="197" t="n"/>
      <c r="AS148" s="197" t="n"/>
      <c r="AT148" s="197" t="n"/>
      <c r="AU148" s="197" t="n"/>
      <c r="AV148" s="197" t="n"/>
      <c r="AW148" s="197" t="n"/>
      <c r="AX148" s="197" t="n"/>
      <c r="AY148" s="197" t="n"/>
      <c r="AZ148" s="197" t="n"/>
      <c r="BA148" s="197" t="n"/>
      <c r="BB148" s="197" t="n"/>
      <c r="BC148" s="197" t="n"/>
      <c r="BD148" s="197" t="n"/>
      <c r="BE148" s="197" t="n"/>
      <c r="BF148" s="197" t="n"/>
      <c r="BG148" s="197" t="n"/>
      <c r="BH148" s="197" t="n"/>
      <c r="BI148" s="197" t="n"/>
      <c r="BJ148" s="197" t="n"/>
      <c r="BK148" s="197" t="n"/>
      <c r="BL148" s="197" t="n"/>
      <c r="BM148" s="197" t="n"/>
      <c r="BN148" s="197" t="n"/>
      <c r="BO148" s="197" t="n"/>
      <c r="BP148" s="197" t="n"/>
      <c r="BQ148" s="197" t="n"/>
      <c r="BR148" s="197" t="n"/>
      <c r="BS148" s="197" t="n"/>
      <c r="BT148" s="197" t="n"/>
      <c r="BU148" s="197" t="n"/>
      <c r="BV148" s="197" t="n"/>
      <c r="BW148" s="197" t="n"/>
      <c r="BX148" s="197" t="n"/>
      <c r="BY148" s="197" t="n"/>
      <c r="BZ148" s="197" t="n"/>
      <c r="CA148" s="197" t="n"/>
      <c r="CB148" s="197" t="n"/>
      <c r="CC148" s="197" t="n"/>
      <c r="CD148" s="197" t="n"/>
      <c r="CE148" s="197" t="n"/>
      <c r="CF148" s="197" t="n"/>
      <c r="CG148" s="197" t="n"/>
      <c r="CH148" s="197" t="n"/>
      <c r="CI148" s="197" t="n"/>
      <c r="CJ148" s="197" t="n"/>
      <c r="CK148" s="197" t="n"/>
      <c r="CL148" s="197" t="n"/>
      <c r="CM148" s="197" t="n"/>
      <c r="CN148" s="197" t="n"/>
      <c r="CO148" s="197" t="n"/>
      <c r="CP148" s="197" t="n"/>
      <c r="CQ148" s="197" t="n"/>
      <c r="CR148" s="197" t="n"/>
      <c r="CS148" s="197" t="n"/>
      <c r="CT148" s="197" t="n"/>
      <c r="CU148" s="197" t="n"/>
      <c r="CV148" s="197" t="n"/>
      <c r="CW148" s="197" t="n"/>
      <c r="CX148" s="197" t="n"/>
      <c r="CY148" s="197" t="n"/>
      <c r="CZ148" s="197" t="n"/>
      <c r="DA148" s="197" t="n"/>
      <c r="DB148" s="197" t="n"/>
      <c r="DC148" s="197" t="n"/>
      <c r="DD148" s="197" t="n"/>
      <c r="DE148" s="197" t="n"/>
      <c r="DF148" s="197" t="n"/>
      <c r="DG148" s="197" t="n"/>
      <c r="DH148" s="197" t="n"/>
      <c r="DI148" s="197" t="n"/>
      <c r="DJ148" s="197" t="n"/>
      <c r="DK148" s="197" t="n"/>
      <c r="DL148" s="197" t="n"/>
      <c r="DM148" s="197" t="n"/>
      <c r="DN148" s="197" t="n"/>
      <c r="DO148" s="197" t="n"/>
      <c r="DP148" s="197" t="n"/>
      <c r="DQ148" s="197" t="n"/>
      <c r="DR148" s="197" t="n"/>
      <c r="DS148" s="197" t="n"/>
      <c r="DT148" s="197" t="n"/>
      <c r="DU148" s="197" t="n"/>
      <c r="DV148" s="197" t="n"/>
      <c r="DW148" s="197" t="n"/>
      <c r="DX148" s="197" t="n"/>
      <c r="DY148" s="197" t="n"/>
      <c r="DZ148" s="197" t="n"/>
      <c r="EA148" s="197" t="n"/>
      <c r="EB148" s="197" t="n"/>
      <c r="EC148" s="197" t="n"/>
      <c r="ED148" s="197" t="n"/>
      <c r="EE148" s="197" t="n"/>
      <c r="EF148" s="197" t="n"/>
      <c r="EG148" s="197" t="n"/>
      <c r="EH148" s="197" t="n"/>
      <c r="EI148" s="197" t="n"/>
      <c r="EJ148" s="197" t="n"/>
    </row>
    <row r="149">
      <c r="B149" s="102" t="n"/>
      <c r="C149" s="939" t="n"/>
      <c r="D149" s="939" t="n"/>
      <c r="E149" s="939" t="n"/>
      <c r="F149" s="939" t="n"/>
      <c r="G149" s="939" t="n"/>
      <c r="H149" s="939" t="n"/>
      <c r="I149" s="975" t="n"/>
      <c r="J149" s="180" t="n"/>
      <c r="N149" s="976" t="inlineStr"/>
      <c r="O149" s="192" t="inlineStr"/>
      <c r="P149" s="192" t="inlineStr"/>
      <c r="Q149" s="192" t="inlineStr"/>
      <c r="R149" s="192" t="inlineStr"/>
      <c r="S149" s="192" t="inlineStr"/>
      <c r="T149" s="192" t="inlineStr"/>
      <c r="U149" s="193" t="n"/>
    </row>
    <row r="150">
      <c r="A150" s="194" t="inlineStr">
        <is>
          <t>K25</t>
        </is>
      </c>
      <c r="B150" s="96" t="inlineStr">
        <is>
          <t xml:space="preserve">Minority Interest </t>
        </is>
      </c>
      <c r="C150" s="954" t="n"/>
      <c r="D150" s="954" t="n"/>
      <c r="E150" s="954" t="n"/>
      <c r="F150" s="954" t="n"/>
      <c r="G150" s="954" t="n"/>
      <c r="H150" s="954" t="n"/>
      <c r="I150" s="977" t="n"/>
      <c r="J150" s="196" t="n"/>
      <c r="K150" s="197" t="n"/>
      <c r="L150" s="197" t="n"/>
      <c r="M150" s="197" t="n"/>
      <c r="N150" s="966">
        <f>B150</f>
        <v/>
      </c>
      <c r="O150" s="198" t="inlineStr"/>
      <c r="P150" s="198" t="inlineStr"/>
      <c r="Q150" s="198" t="inlineStr"/>
      <c r="R150" s="198" t="inlineStr"/>
      <c r="S150" s="198" t="inlineStr"/>
      <c r="T150" s="198" t="inlineStr"/>
      <c r="U150" s="193" t="n"/>
      <c r="V150" s="197" t="n"/>
      <c r="W150" s="197" t="n"/>
      <c r="X150" s="197" t="n"/>
      <c r="Y150" s="197" t="n"/>
      <c r="Z150" s="197" t="n"/>
      <c r="AA150" s="197" t="n"/>
      <c r="AB150" s="197" t="n"/>
      <c r="AC150" s="197" t="n"/>
      <c r="AD150" s="197" t="n"/>
      <c r="AE150" s="197" t="n"/>
      <c r="AF150" s="197" t="n"/>
      <c r="AG150" s="197" t="n"/>
      <c r="AH150" s="197" t="n"/>
      <c r="AI150" s="197" t="n"/>
      <c r="AJ150" s="197" t="n"/>
      <c r="AK150" s="197" t="n"/>
      <c r="AL150" s="197" t="n"/>
      <c r="AM150" s="197" t="n"/>
      <c r="AN150" s="197" t="n"/>
      <c r="AO150" s="197" t="n"/>
      <c r="AP150" s="197" t="n"/>
      <c r="AQ150" s="197" t="n"/>
      <c r="AR150" s="197" t="n"/>
      <c r="AS150" s="197" t="n"/>
      <c r="AT150" s="197" t="n"/>
      <c r="AU150" s="197" t="n"/>
      <c r="AV150" s="197" t="n"/>
      <c r="AW150" s="197" t="n"/>
      <c r="AX150" s="197" t="n"/>
      <c r="AY150" s="197" t="n"/>
      <c r="AZ150" s="197" t="n"/>
      <c r="BA150" s="197" t="n"/>
      <c r="BB150" s="197" t="n"/>
      <c r="BC150" s="197" t="n"/>
      <c r="BD150" s="197" t="n"/>
      <c r="BE150" s="197" t="n"/>
      <c r="BF150" s="197" t="n"/>
      <c r="BG150" s="197" t="n"/>
      <c r="BH150" s="197" t="n"/>
      <c r="BI150" s="197" t="n"/>
      <c r="BJ150" s="197" t="n"/>
      <c r="BK150" s="197" t="n"/>
      <c r="BL150" s="197" t="n"/>
      <c r="BM150" s="197" t="n"/>
      <c r="BN150" s="197" t="n"/>
      <c r="BO150" s="197" t="n"/>
      <c r="BP150" s="197" t="n"/>
      <c r="BQ150" s="197" t="n"/>
      <c r="BR150" s="197" t="n"/>
      <c r="BS150" s="197" t="n"/>
      <c r="BT150" s="197" t="n"/>
      <c r="BU150" s="197" t="n"/>
      <c r="BV150" s="197" t="n"/>
      <c r="BW150" s="197" t="n"/>
      <c r="BX150" s="197" t="n"/>
      <c r="BY150" s="197" t="n"/>
      <c r="BZ150" s="197" t="n"/>
      <c r="CA150" s="197" t="n"/>
      <c r="CB150" s="197" t="n"/>
      <c r="CC150" s="197" t="n"/>
      <c r="CD150" s="197" t="n"/>
      <c r="CE150" s="197" t="n"/>
      <c r="CF150" s="197" t="n"/>
      <c r="CG150" s="197" t="n"/>
      <c r="CH150" s="197" t="n"/>
      <c r="CI150" s="197" t="n"/>
      <c r="CJ150" s="197" t="n"/>
      <c r="CK150" s="197" t="n"/>
      <c r="CL150" s="197" t="n"/>
      <c r="CM150" s="197" t="n"/>
      <c r="CN150" s="197" t="n"/>
      <c r="CO150" s="197" t="n"/>
      <c r="CP150" s="197" t="n"/>
      <c r="CQ150" s="197" t="n"/>
      <c r="CR150" s="197" t="n"/>
      <c r="CS150" s="197" t="n"/>
      <c r="CT150" s="197" t="n"/>
      <c r="CU150" s="197" t="n"/>
      <c r="CV150" s="197" t="n"/>
      <c r="CW150" s="197" t="n"/>
      <c r="CX150" s="197" t="n"/>
      <c r="CY150" s="197" t="n"/>
      <c r="CZ150" s="197" t="n"/>
      <c r="DA150" s="197" t="n"/>
      <c r="DB150" s="197" t="n"/>
      <c r="DC150" s="197" t="n"/>
      <c r="DD150" s="197" t="n"/>
      <c r="DE150" s="197" t="n"/>
      <c r="DF150" s="197" t="n"/>
      <c r="DG150" s="197" t="n"/>
      <c r="DH150" s="197" t="n"/>
      <c r="DI150" s="197" t="n"/>
      <c r="DJ150" s="197" t="n"/>
      <c r="DK150" s="197" t="n"/>
      <c r="DL150" s="197" t="n"/>
      <c r="DM150" s="197" t="n"/>
      <c r="DN150" s="197" t="n"/>
      <c r="DO150" s="197" t="n"/>
      <c r="DP150" s="197" t="n"/>
      <c r="DQ150" s="197" t="n"/>
      <c r="DR150" s="197" t="n"/>
      <c r="DS150" s="197" t="n"/>
      <c r="DT150" s="197" t="n"/>
      <c r="DU150" s="197" t="n"/>
      <c r="DV150" s="197" t="n"/>
      <c r="DW150" s="197" t="n"/>
      <c r="DX150" s="197" t="n"/>
      <c r="DY150" s="197" t="n"/>
      <c r="DZ150" s="197" t="n"/>
      <c r="EA150" s="197" t="n"/>
      <c r="EB150" s="197" t="n"/>
      <c r="EC150" s="197" t="n"/>
      <c r="ED150" s="197" t="n"/>
      <c r="EE150" s="197" t="n"/>
      <c r="EF150" s="197" t="n"/>
      <c r="EG150" s="197" t="n"/>
      <c r="EH150" s="197" t="n"/>
      <c r="EI150" s="197" t="n"/>
      <c r="EJ150" s="197" t="n"/>
    </row>
    <row r="151">
      <c r="A151" s="79" t="n"/>
      <c r="B151" s="102" t="n"/>
      <c r="C151" s="952" t="n"/>
      <c r="D151" s="952" t="n"/>
      <c r="E151" s="952" t="n"/>
      <c r="F151" s="952" t="n"/>
      <c r="G151" s="952" t="n"/>
      <c r="H151" s="952" t="n"/>
      <c r="I151" s="979" t="n"/>
      <c r="J151" s="180" t="n"/>
      <c r="N151" s="976" t="inlineStr"/>
      <c r="O151" s="192" t="inlineStr"/>
      <c r="P151" s="192" t="inlineStr"/>
      <c r="Q151" s="192" t="inlineStr"/>
      <c r="R151" s="192" t="inlineStr"/>
      <c r="S151" s="192" t="inlineStr"/>
      <c r="T151" s="192" t="inlineStr"/>
      <c r="U151" s="193">
        <f>I143</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I144</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I145</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I146</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I147</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I148</f>
        <v/>
      </c>
    </row>
    <row r="157" ht="18.75" customFormat="1" customHeight="1" s="194">
      <c r="A157" s="79" t="n"/>
      <c r="B157" s="102" t="n"/>
      <c r="C157" s="103" t="n"/>
      <c r="D157" s="103" t="n"/>
      <c r="E157" s="103" t="n"/>
      <c r="F157" s="103" t="n"/>
      <c r="G157" s="103" t="n"/>
      <c r="H157" s="103" t="n"/>
      <c r="I157" s="979" t="n"/>
      <c r="J157" s="180" t="n"/>
      <c r="N157" s="976" t="inlineStr"/>
      <c r="O157" s="192" t="inlineStr"/>
      <c r="P157" s="192" t="inlineStr"/>
      <c r="Q157" s="192" t="inlineStr"/>
      <c r="R157" s="192" t="inlineStr"/>
      <c r="S157" s="192" t="inlineStr"/>
      <c r="T157" s="192" t="inlineStr"/>
      <c r="U157" s="193">
        <f>I149</f>
        <v/>
      </c>
    </row>
    <row r="158" ht="18.75" customFormat="1" customHeight="1" s="194">
      <c r="A158" s="79" t="n"/>
      <c r="B158" s="102" t="n"/>
      <c r="C158" s="993" t="n"/>
      <c r="D158" s="993" t="n"/>
      <c r="E158" s="993" t="n"/>
      <c r="F158" s="952" t="n"/>
      <c r="G158" s="952" t="n"/>
      <c r="H158" s="952" t="n"/>
      <c r="I158" s="979" t="n"/>
      <c r="J158" s="180" t="n"/>
      <c r="N158" s="976" t="inlineStr"/>
      <c r="O158" s="192" t="inlineStr"/>
      <c r="P158" s="192" t="inlineStr"/>
      <c r="Q158" s="192" t="inlineStr"/>
      <c r="R158" s="192" t="inlineStr"/>
      <c r="S158" s="192" t="inlineStr"/>
      <c r="T158" s="192" t="inlineStr"/>
      <c r="U158" s="193">
        <f>I150</f>
        <v/>
      </c>
    </row>
    <row r="159" ht="18.75" customFormat="1" customHeight="1" s="194">
      <c r="A159" s="79" t="n"/>
      <c r="B159" s="102" t="n"/>
      <c r="C159" s="993" t="n"/>
      <c r="D159" s="993" t="n"/>
      <c r="E159" s="993" t="n"/>
      <c r="F159" s="952" t="n"/>
      <c r="G159" s="952" t="n"/>
      <c r="H159" s="952" t="n"/>
      <c r="I159" s="979" t="n"/>
      <c r="J159" s="180" t="n"/>
      <c r="N159" s="976" t="inlineStr"/>
      <c r="O159" s="192" t="inlineStr"/>
      <c r="P159" s="192" t="inlineStr"/>
      <c r="Q159" s="192" t="inlineStr"/>
      <c r="R159" s="192" t="inlineStr"/>
      <c r="S159" s="192" t="inlineStr"/>
      <c r="T159" s="192" t="inlineStr"/>
      <c r="U159" s="193">
        <f>I151</f>
        <v/>
      </c>
    </row>
    <row r="160">
      <c r="A160" s="79" t="n"/>
      <c r="B160" s="102" t="n"/>
      <c r="C160" s="989" t="n"/>
      <c r="D160" s="971" t="n"/>
      <c r="E160" s="939" t="n"/>
      <c r="F160" s="939" t="n"/>
      <c r="G160" s="939" t="n"/>
      <c r="H160" s="939" t="n"/>
      <c r="I160" s="975" t="n"/>
      <c r="J160" s="180" t="n"/>
      <c r="N160" s="976" t="inlineStr"/>
      <c r="O160" s="192" t="inlineStr"/>
      <c r="P160" s="192" t="inlineStr"/>
      <c r="Q160" s="192" t="inlineStr"/>
      <c r="R160" s="192" t="inlineStr"/>
      <c r="S160" s="192" t="inlineStr"/>
      <c r="T160" s="192" t="inlineStr"/>
      <c r="U160" s="193">
        <f>I152</f>
        <v/>
      </c>
    </row>
    <row r="161">
      <c r="A161" s="194" t="inlineStr">
        <is>
          <t>K26</t>
        </is>
      </c>
      <c r="B161" s="96" t="inlineStr">
        <is>
          <t xml:space="preserve">Total </t>
        </is>
      </c>
      <c r="C161" s="954">
        <f>SUM(INDIRECT(ADDRESS(MATCH("K25",$A:$A,0)+1,COLUMN(C$13),4)&amp;":"&amp;ADDRESS(MATCH("K26",$A:$A,0)-1,COLUMN(C$13),4)))</f>
        <v/>
      </c>
      <c r="D161" s="954">
        <f>SUM(INDIRECT(ADDRESS(MATCH("K25",$A:$A,0)+1,COLUMN(D$13),4)&amp;":"&amp;ADDRESS(MATCH("K26",$A:$A,0)-1,COLUMN(D$13),4)))</f>
        <v/>
      </c>
      <c r="E161" s="954">
        <f>SUM(INDIRECT(ADDRESS(MATCH("K25",$A:$A,0)+1,COLUMN(E$13),4)&amp;":"&amp;ADDRESS(MATCH("K26",$A:$A,0)-1,COLUMN(E$13),4)))</f>
        <v/>
      </c>
      <c r="F161" s="954">
        <f>SUM(INDIRECT(ADDRESS(MATCH("K25",$A:$A,0)+1,COLUMN(F$13),4)&amp;":"&amp;ADDRESS(MATCH("K26",$A:$A,0)-1,COLUMN(F$13),4)))</f>
        <v/>
      </c>
      <c r="G161" s="954">
        <f>SUM(INDIRECT(ADDRESS(MATCH("K25",$A:$A,0)+1,COLUMN(G$13),4)&amp;":"&amp;ADDRESS(MATCH("K26",$A:$A,0)-1,COLUMN(G$13),4)))</f>
        <v/>
      </c>
      <c r="H161" s="954">
        <f>SUM(INDIRECT(ADDRESS(MATCH("K25",$A:$A,0)+1,COLUMN(H$13),4)&amp;":"&amp;ADDRESS(MATCH("K26",$A:$A,0)-1,COLUMN(H$13),4)))</f>
        <v/>
      </c>
      <c r="I161" s="988" t="n"/>
      <c r="J161" s="196" t="n"/>
      <c r="K161" s="197" t="n"/>
      <c r="L161" s="197" t="n"/>
      <c r="M161" s="197" t="n"/>
      <c r="N161" s="966">
        <f>B161</f>
        <v/>
      </c>
      <c r="O161" s="198">
        <f>C161*BS!$B$9</f>
        <v/>
      </c>
      <c r="P161" s="198">
        <f>D161*BS!$B$9</f>
        <v/>
      </c>
      <c r="Q161" s="198">
        <f>E161*BS!$B$9</f>
        <v/>
      </c>
      <c r="R161" s="198">
        <f>F161*BS!$B$9</f>
        <v/>
      </c>
      <c r="S161" s="198">
        <f>G161*BS!$B$9</f>
        <v/>
      </c>
      <c r="T161" s="198">
        <f>H161*BS!$B$9</f>
        <v/>
      </c>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102" t="n"/>
      <c r="C162" s="994" t="n"/>
      <c r="D162" s="994" t="n"/>
      <c r="E162" s="994" t="n"/>
      <c r="F162" s="994" t="n"/>
      <c r="G162" s="994" t="n"/>
      <c r="H162" s="994" t="n"/>
      <c r="I162" s="992" t="n"/>
      <c r="J162" s="180" t="n"/>
      <c r="N162" s="976" t="inlineStr"/>
      <c r="O162" s="192" t="inlineStr"/>
      <c r="P162" s="192" t="inlineStr"/>
      <c r="Q162" s="192" t="inlineStr"/>
      <c r="R162" s="192" t="inlineStr"/>
      <c r="S162" s="192" t="inlineStr"/>
      <c r="T162" s="192" t="inlineStr"/>
      <c r="U162" s="193">
        <f>I154</f>
        <v/>
      </c>
    </row>
    <row r="163" ht="18.75" customFormat="1" customHeight="1" s="194">
      <c r="A163" s="194" t="inlineStr">
        <is>
          <t>K27</t>
        </is>
      </c>
      <c r="B163" s="96" t="inlineStr">
        <is>
          <t xml:space="preserve">Common Stock </t>
        </is>
      </c>
      <c r="C163" s="942" t="n"/>
      <c r="D163" s="942" t="n"/>
      <c r="E163" s="942" t="n"/>
      <c r="F163" s="942" t="n"/>
      <c r="G163" s="942" t="n"/>
      <c r="H163" s="942" t="n"/>
      <c r="I163" s="992" t="n"/>
      <c r="J163" s="196" t="n"/>
      <c r="K163" s="197" t="n"/>
      <c r="L163" s="197" t="n"/>
      <c r="M163" s="197" t="n"/>
      <c r="N163" s="966">
        <f>B163</f>
        <v/>
      </c>
      <c r="O163" s="198" t="inlineStr"/>
      <c r="P163" s="198" t="inlineStr"/>
      <c r="Q163" s="198" t="inlineStr"/>
      <c r="R163" s="198" t="inlineStr"/>
      <c r="S163" s="198" t="inlineStr"/>
      <c r="T163" s="198" t="inlineStr"/>
      <c r="U163" s="193">
        <f>I155</f>
        <v/>
      </c>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inlineStr">
        <is>
          <t>Issued capital</t>
        </is>
      </c>
      <c r="C164" s="103" t="n"/>
      <c r="D164" s="103" t="n"/>
      <c r="E164" s="103" t="n"/>
      <c r="F164" s="103" t="n"/>
      <c r="G164" s="103" t="n">
        <v>20000000</v>
      </c>
      <c r="H164" s="103" t="n">
        <v>20000000</v>
      </c>
      <c r="I164" s="979" t="n"/>
      <c r="J164" s="196" t="n"/>
      <c r="K164" s="197" t="n"/>
      <c r="L164" s="197" t="n"/>
      <c r="M164" s="197" t="n"/>
      <c r="N164" s="966">
        <f>B164</f>
        <v/>
      </c>
      <c r="O164" s="198" t="inlineStr"/>
      <c r="P164" s="198" t="inlineStr"/>
      <c r="Q164" s="198" t="inlineStr"/>
      <c r="R164" s="198" t="inlineStr"/>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229" t="n"/>
      <c r="C165" s="229" t="n"/>
      <c r="D165" s="229" t="n"/>
      <c r="E165" s="229" t="n"/>
      <c r="F165" s="229" t="n"/>
      <c r="G165" s="229" t="n"/>
      <c r="H165" s="952" t="n"/>
      <c r="I165" s="979" t="n"/>
      <c r="J165" s="196" t="n"/>
      <c r="K165" s="197" t="n"/>
      <c r="L165" s="197" t="n"/>
      <c r="M165" s="197" t="n"/>
      <c r="N165" s="966" t="inlineStr"/>
      <c r="O165" s="198" t="inlineStr"/>
      <c r="P165" s="198" t="inlineStr"/>
      <c r="Q165" s="198" t="inlineStr"/>
      <c r="R165" s="198" t="inlineStr"/>
      <c r="S165" s="198" t="inlineStr"/>
      <c r="T165" s="198" t="inlineStr"/>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229" t="n"/>
      <c r="D166" s="229" t="n"/>
      <c r="E166" s="229" t="n"/>
      <c r="F166" s="229" t="n"/>
      <c r="G166" s="229" t="n"/>
      <c r="H166" s="952" t="n"/>
      <c r="I166" s="979"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194" t="inlineStr">
        <is>
          <t>K28</t>
        </is>
      </c>
      <c r="B167" s="96" t="inlineStr">
        <is>
          <t xml:space="preserve">Total </t>
        </is>
      </c>
      <c r="C167" s="954">
        <f>SUM(INDIRECT(ADDRESS(MATCH("K27",$A:$A,0)+1,COLUMN(C$13),4)&amp;":"&amp;ADDRESS(MATCH("K28",$A:$A,0)-1,COLUMN(C$13),4)))</f>
        <v/>
      </c>
      <c r="D167" s="954">
        <f>SUM(INDIRECT(ADDRESS(MATCH("K27",$A:$A,0)+1,COLUMN(D$13),4)&amp;":"&amp;ADDRESS(MATCH("K28",$A:$A,0)-1,COLUMN(D$13),4)))</f>
        <v/>
      </c>
      <c r="E167" s="954">
        <f>SUM(INDIRECT(ADDRESS(MATCH("K27",$A:$A,0)+1,COLUMN(E$13),4)&amp;":"&amp;ADDRESS(MATCH("K28",$A:$A,0)-1,COLUMN(E$13),4)))</f>
        <v/>
      </c>
      <c r="F167" s="954">
        <f>SUM(INDIRECT(ADDRESS(MATCH("K27",$A:$A,0)+1,COLUMN(F$13),4)&amp;":"&amp;ADDRESS(MATCH("K28",$A:$A,0)-1,COLUMN(F$13),4)))</f>
        <v/>
      </c>
      <c r="G167" s="954">
        <f>SUM(INDIRECT(ADDRESS(MATCH("K27",$A:$A,0)+1,COLUMN(G$13),4)&amp;":"&amp;ADDRESS(MATCH("K28",$A:$A,0)-1,COLUMN(G$13),4)))</f>
        <v/>
      </c>
      <c r="H167" s="954">
        <f>SUM(INDIRECT(ADDRESS(MATCH("K27",$A:$A,0)+1,COLUMN(H$13),4)&amp;":"&amp;ADDRESS(MATCH("K28",$A:$A,0)-1,COLUMN(H$13),4)))</f>
        <v/>
      </c>
      <c r="I167" s="995" t="n"/>
      <c r="J167" s="196" t="n"/>
      <c r="K167" s="197" t="n"/>
      <c r="L167" s="197" t="n"/>
      <c r="M167" s="197" t="n"/>
      <c r="N167" s="966">
        <f>B167</f>
        <v/>
      </c>
      <c r="O167" s="198">
        <f>C167*BS!$B$9</f>
        <v/>
      </c>
      <c r="P167" s="198">
        <f>D167*BS!$B$9</f>
        <v/>
      </c>
      <c r="Q167" s="198">
        <f>E167*BS!$B$9</f>
        <v/>
      </c>
      <c r="R167" s="198">
        <f>F167*BS!$B$9</f>
        <v/>
      </c>
      <c r="S167" s="198">
        <f>G167*BS!$B$9</f>
        <v/>
      </c>
      <c r="T167" s="198">
        <f>H167*BS!$B$9</f>
        <v/>
      </c>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102" t="n"/>
      <c r="C168" s="994" t="n"/>
      <c r="D168" s="994" t="n"/>
      <c r="E168" s="994" t="n"/>
      <c r="F168" s="994" t="n"/>
      <c r="G168" s="994" t="n"/>
      <c r="H168" s="994" t="n"/>
      <c r="I168" s="992" t="n"/>
      <c r="J168" s="180" t="n"/>
      <c r="N168" s="976" t="inlineStr"/>
      <c r="O168" s="192" t="inlineStr"/>
      <c r="P168" s="192" t="inlineStr"/>
      <c r="Q168" s="192" t="inlineStr"/>
      <c r="R168" s="192" t="inlineStr"/>
      <c r="S168" s="192" t="inlineStr"/>
      <c r="T168" s="192" t="inlineStr"/>
      <c r="U168" s="193" t="n"/>
    </row>
    <row r="169">
      <c r="B169" s="102" t="n"/>
      <c r="C169" s="994" t="n"/>
      <c r="D169" s="994" t="n"/>
      <c r="E169" s="994" t="n"/>
      <c r="F169" s="994" t="n"/>
      <c r="G169" s="994" t="n"/>
      <c r="H169" s="994" t="n"/>
      <c r="I169" s="992" t="n"/>
      <c r="J169" s="180" t="n"/>
      <c r="N169" s="976" t="inlineStr"/>
      <c r="O169" s="192" t="inlineStr"/>
      <c r="P169" s="192" t="inlineStr"/>
      <c r="Q169" s="192" t="inlineStr"/>
      <c r="R169" s="192" t="inlineStr"/>
      <c r="S169" s="192" t="inlineStr"/>
      <c r="T169" s="192" t="inlineStr"/>
      <c r="U169" s="193" t="n"/>
    </row>
    <row r="170">
      <c r="A170" s="194" t="inlineStr">
        <is>
          <t>K29</t>
        </is>
      </c>
      <c r="B170" s="96" t="inlineStr">
        <is>
          <t xml:space="preserve">Additional Paid in Capital </t>
        </is>
      </c>
      <c r="C170" s="983" t="n"/>
      <c r="D170" s="983" t="n"/>
      <c r="E170" s="983" t="n"/>
      <c r="F170" s="983" t="n"/>
      <c r="G170" s="983" t="n"/>
      <c r="H170" s="983" t="n"/>
      <c r="I170" s="984" t="n"/>
      <c r="J170" s="196" t="n"/>
      <c r="K170" s="197" t="n"/>
      <c r="L170" s="197" t="n"/>
      <c r="M170" s="197" t="n"/>
      <c r="N170" s="966">
        <f>B170</f>
        <v/>
      </c>
      <c r="O170" s="198" t="inlineStr"/>
      <c r="P170" s="198" t="inlineStr"/>
      <c r="Q170" s="198" t="inlineStr"/>
      <c r="R170" s="198" t="inlineStr"/>
      <c r="S170" s="198" t="inlineStr"/>
      <c r="T170" s="198" t="inlineStr"/>
      <c r="U170" s="193">
        <f>I162</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B171" s="229" t="n"/>
      <c r="C171" s="103" t="n"/>
      <c r="D171" s="103" t="n"/>
      <c r="E171" s="103" t="n"/>
      <c r="F171" s="103" t="n"/>
      <c r="G171" s="103" t="n"/>
      <c r="H171" s="103" t="n"/>
      <c r="I171" s="984" t="n"/>
      <c r="J171" s="196" t="n"/>
      <c r="K171" s="197" t="n"/>
      <c r="L171" s="197" t="n"/>
      <c r="M171" s="197" t="n"/>
      <c r="N171" s="966" t="inlineStr"/>
      <c r="O171" s="198" t="inlineStr"/>
      <c r="P171" s="198" t="inlineStr"/>
      <c r="Q171" s="198" t="inlineStr"/>
      <c r="R171" s="198" t="inlineStr"/>
      <c r="S171" s="198" t="inlineStr"/>
      <c r="T171" s="198" t="inlineStr"/>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229" t="n"/>
      <c r="B172" s="229" t="n"/>
      <c r="C172" s="229" t="n"/>
      <c r="D172" s="229" t="n"/>
      <c r="E172" s="229" t="n"/>
      <c r="F172" s="229" t="n"/>
      <c r="G172" s="229" t="n"/>
      <c r="H172" s="229" t="n"/>
      <c r="I172" s="984" t="n"/>
      <c r="J172" s="196" t="n"/>
      <c r="K172" s="197" t="n"/>
      <c r="L172" s="197" t="n"/>
      <c r="M172" s="197" t="n"/>
      <c r="N172" s="966" t="inlineStr"/>
      <c r="O172" s="198" t="inlineStr"/>
      <c r="P172" s="198" t="inlineStr"/>
      <c r="Q172" s="198" t="inlineStr"/>
      <c r="R172" s="198" t="inlineStr"/>
      <c r="S172" s="198" t="inlineStr"/>
      <c r="T172" s="198" t="inlineStr"/>
      <c r="U172" s="193" t="n"/>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171" t="inlineStr">
        <is>
          <t>K30</t>
        </is>
      </c>
      <c r="B173" s="96" t="inlineStr">
        <is>
          <t xml:space="preserve">Total </t>
        </is>
      </c>
      <c r="C173" s="954">
        <f>SUM(INDIRECT(ADDRESS(MATCH("K29",$A:$A,0)+1,COLUMN(C$13),4)&amp;":"&amp;ADDRESS(MATCH("K30",$A:$A,0)-1,COLUMN(C$13),4)))</f>
        <v/>
      </c>
      <c r="D173" s="954">
        <f>SUM(INDIRECT(ADDRESS(MATCH("K29",$A:$A,0)+1,COLUMN(D$13),4)&amp;":"&amp;ADDRESS(MATCH("K30",$A:$A,0)-1,COLUMN(D$13),4)))</f>
        <v/>
      </c>
      <c r="E173" s="954">
        <f>SUM(INDIRECT(ADDRESS(MATCH("K29",$A:$A,0)+1,COLUMN(E$13),4)&amp;":"&amp;ADDRESS(MATCH("K30",$A:$A,0)-1,COLUMN(E$13),4)))</f>
        <v/>
      </c>
      <c r="F173" s="954">
        <f>SUM(INDIRECT(ADDRESS(MATCH("K29",$A:$A,0)+1,COLUMN(F$13),4)&amp;":"&amp;ADDRESS(MATCH("K30",$A:$A,0)-1,COLUMN(F$13),4)))</f>
        <v/>
      </c>
      <c r="G173" s="954">
        <f>SUM(INDIRECT(ADDRESS(MATCH("K29",$A:$A,0)+1,COLUMN(G$13),4)&amp;":"&amp;ADDRESS(MATCH("K30",$A:$A,0)-1,COLUMN(G$13),4)))</f>
        <v/>
      </c>
      <c r="H173" s="954">
        <f>SUM(INDIRECT(ADDRESS(MATCH("K29",$A:$A,0)+1,COLUMN(H$13),4)&amp;":"&amp;ADDRESS(MATCH("K30",$A:$A,0)-1,COLUMN(H$13),4)))</f>
        <v/>
      </c>
      <c r="I173" s="984" t="n"/>
      <c r="J173" s="180" t="n"/>
      <c r="N173" s="976">
        <f>B173</f>
        <v/>
      </c>
      <c r="O173" s="192">
        <f>C173*BS!$B$9</f>
        <v/>
      </c>
      <c r="P173" s="192">
        <f>D173*BS!$B$9</f>
        <v/>
      </c>
      <c r="Q173" s="192">
        <f>E173*BS!$B$9</f>
        <v/>
      </c>
      <c r="R173" s="192">
        <f>F173*BS!$B$9</f>
        <v/>
      </c>
      <c r="S173" s="192">
        <f>G173*BS!$B$9</f>
        <v/>
      </c>
      <c r="T173" s="192">
        <f>H173*BS!$B$9</f>
        <v/>
      </c>
      <c r="U173" s="193" t="n"/>
    </row>
    <row r="174">
      <c r="A174" s="194" t="inlineStr">
        <is>
          <t>K31</t>
        </is>
      </c>
      <c r="B174" s="96" t="inlineStr">
        <is>
          <t xml:space="preserve">Other Reserves </t>
        </is>
      </c>
      <c r="C174" s="983" t="n"/>
      <c r="D174" s="983" t="n"/>
      <c r="E174" s="983" t="n"/>
      <c r="F174" s="983" t="n"/>
      <c r="G174" s="983" t="n"/>
      <c r="H174" s="983" t="n"/>
      <c r="I174" s="984" t="n"/>
      <c r="J174" s="196" t="n"/>
      <c r="K174" s="197" t="n"/>
      <c r="L174" s="197" t="n"/>
      <c r="M174" s="197" t="n"/>
      <c r="N174" s="966">
        <f>B174</f>
        <v/>
      </c>
      <c r="O174" s="198" t="inlineStr"/>
      <c r="P174" s="198" t="inlineStr"/>
      <c r="Q174" s="198" t="inlineStr"/>
      <c r="R174" s="198" t="inlineStr"/>
      <c r="S174" s="198" t="inlineStr"/>
      <c r="T174" s="198" t="inlineStr"/>
      <c r="U174" s="193">
        <f>I166</f>
        <v/>
      </c>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A175" s="79" t="n"/>
      <c r="B175" s="102" t="inlineStr">
        <is>
          <t xml:space="preserve"> Asset revaluation reserve Balance at the beginning of the year</t>
        </is>
      </c>
      <c r="C175" s="993" t="n"/>
      <c r="D175" s="993" t="n"/>
      <c r="E175" s="993" t="n"/>
      <c r="F175" s="993" t="n"/>
      <c r="G175" s="993" t="n">
        <v>35093421</v>
      </c>
      <c r="H175" s="993" t="n">
        <v>40359696</v>
      </c>
      <c r="I175" s="992" t="n"/>
      <c r="J175" s="180" t="n"/>
      <c r="N175" s="976">
        <f>B175</f>
        <v/>
      </c>
      <c r="O175" s="192" t="inlineStr"/>
      <c r="P175" s="192" t="inlineStr"/>
      <c r="Q175" s="192" t="inlineStr"/>
      <c r="R175" s="192" t="inlineStr"/>
      <c r="S175" s="192">
        <f>G175*BS!$B$9</f>
        <v/>
      </c>
      <c r="T175" s="192">
        <f>H175*BS!$B$9</f>
        <v/>
      </c>
      <c r="U175" s="193">
        <f>I167</f>
        <v/>
      </c>
    </row>
    <row r="176">
      <c r="A176" s="79" t="n"/>
      <c r="B176" s="102" t="inlineStr">
        <is>
          <t xml:space="preserve"> Asset revaluation reserve Gain on revaluation of properties, net of tax</t>
        </is>
      </c>
      <c r="C176" s="993" t="n"/>
      <c r="D176" s="993" t="n"/>
      <c r="E176" s="993" t="n"/>
      <c r="F176" s="993" t="n"/>
      <c r="G176" s="993" t="n">
        <v>5266275</v>
      </c>
      <c r="H176" s="993" t="n">
        <v>4314563</v>
      </c>
      <c r="I176" s="992" t="n"/>
      <c r="J176" s="180" t="n"/>
      <c r="N176" s="976">
        <f>B176</f>
        <v/>
      </c>
      <c r="O176" s="192" t="inlineStr"/>
      <c r="P176" s="192" t="inlineStr"/>
      <c r="Q176" s="192" t="inlineStr"/>
      <c r="R176" s="192" t="inlineStr"/>
      <c r="S176" s="192">
        <f>G176*BS!$B$9</f>
        <v/>
      </c>
      <c r="T176" s="192">
        <f>H176*BS!$B$9</f>
        <v/>
      </c>
      <c r="U176" s="193">
        <f>I168</f>
        <v/>
      </c>
    </row>
    <row r="177">
      <c r="A177" s="79" t="n"/>
      <c r="B177" s="102" t="inlineStr">
        <is>
          <t xml:space="preserve"> Asset revaluation reserve Balance at the end of the year</t>
        </is>
      </c>
      <c r="C177" s="993" t="n"/>
      <c r="D177" s="993" t="n"/>
      <c r="E177" s="993" t="n"/>
      <c r="F177" s="993" t="n"/>
      <c r="G177" s="993" t="n">
        <v>40359696</v>
      </c>
      <c r="H177" s="993" t="n">
        <v>44674259</v>
      </c>
      <c r="I177" s="992" t="n"/>
      <c r="J177" s="180" t="n"/>
      <c r="N177" s="976">
        <f>B177</f>
        <v/>
      </c>
      <c r="O177" s="192" t="inlineStr"/>
      <c r="P177" s="192" t="inlineStr"/>
      <c r="Q177" s="192" t="inlineStr"/>
      <c r="R177" s="192" t="inlineStr"/>
      <c r="S177" s="192">
        <f>G177*BS!$B$9</f>
        <v/>
      </c>
      <c r="T177" s="192">
        <f>H177*BS!$B$9</f>
        <v/>
      </c>
      <c r="U177" s="193">
        <f>I169</f>
        <v/>
      </c>
    </row>
    <row r="178" customFormat="1" s="194">
      <c r="A178" s="79" t="n"/>
      <c r="B178" s="102" t="inlineStr">
        <is>
          <t xml:space="preserve"> Foreign currency translation reserve Balance at the beginning of the year</t>
        </is>
      </c>
      <c r="C178" s="993" t="n"/>
      <c r="D178" s="993" t="n"/>
      <c r="E178" s="993" t="n"/>
      <c r="F178" s="993" t="n"/>
      <c r="G178" s="993" t="n">
        <v>-123569</v>
      </c>
      <c r="H178" s="993" t="n">
        <v>-119454</v>
      </c>
      <c r="I178" s="992" t="n"/>
      <c r="J178" s="180" t="n"/>
      <c r="N178" s="976">
        <f>B178</f>
        <v/>
      </c>
      <c r="O178" s="192" t="inlineStr"/>
      <c r="P178" s="192" t="inlineStr"/>
      <c r="Q178" s="192" t="inlineStr"/>
      <c r="R178" s="192" t="inlineStr"/>
      <c r="S178" s="192">
        <f>G178*BS!$B$9</f>
        <v/>
      </c>
      <c r="T178" s="192">
        <f>H178*BS!$B$9</f>
        <v/>
      </c>
      <c r="U178" s="193">
        <f>I170</f>
        <v/>
      </c>
    </row>
    <row r="179">
      <c r="A179" s="79" t="n"/>
      <c r="B179" s="102" t="inlineStr">
        <is>
          <t xml:space="preserve"> Foreign currency translation reserve Movements from revaluation</t>
        </is>
      </c>
      <c r="C179" s="103" t="n"/>
      <c r="D179" s="103" t="n"/>
      <c r="E179" s="103" t="n"/>
      <c r="F179" s="103" t="n"/>
      <c r="G179" s="103" t="n">
        <v>4115</v>
      </c>
      <c r="H179" s="103" t="n">
        <v>23373</v>
      </c>
      <c r="I179" s="992" t="n"/>
      <c r="J179" s="180" t="n"/>
      <c r="N179" s="976">
        <f>B179</f>
        <v/>
      </c>
      <c r="O179" s="192" t="inlineStr"/>
      <c r="P179" s="192" t="inlineStr"/>
      <c r="Q179" s="192" t="inlineStr"/>
      <c r="R179" s="192" t="inlineStr"/>
      <c r="S179" s="192">
        <f>G179*BS!$B$9</f>
        <v/>
      </c>
      <c r="T179" s="192">
        <f>H179*BS!$B$9</f>
        <v/>
      </c>
      <c r="U179" s="193">
        <f>I171</f>
        <v/>
      </c>
    </row>
    <row r="180" ht="23.25" customFormat="1" customHeight="1" s="234">
      <c r="A180" s="79" t="n"/>
      <c r="B180" s="102" t="inlineStr">
        <is>
          <t xml:space="preserve"> Foreign currency translation reserve Balance at the end of the year</t>
        </is>
      </c>
      <c r="C180" s="993" t="n"/>
      <c r="D180" s="993" t="n"/>
      <c r="E180" s="993" t="n"/>
      <c r="F180" s="993" t="n"/>
      <c r="G180" s="993" t="n">
        <v>-119454</v>
      </c>
      <c r="H180" s="993" t="n">
        <v>-96081</v>
      </c>
      <c r="I180" s="992" t="n"/>
      <c r="J180" s="180" t="n"/>
      <c r="N180" s="976">
        <f>B180</f>
        <v/>
      </c>
      <c r="O180" s="192" t="inlineStr"/>
      <c r="P180" s="192" t="inlineStr"/>
      <c r="Q180" s="192" t="inlineStr"/>
      <c r="R180" s="192" t="inlineStr"/>
      <c r="S180" s="192">
        <f>G180*BS!$B$9</f>
        <v/>
      </c>
      <c r="T180" s="192">
        <f>H180*BS!$B$9</f>
        <v/>
      </c>
      <c r="U180" s="193">
        <f>I172</f>
        <v/>
      </c>
    </row>
    <row r="181" ht="23.25" customFormat="1" customHeight="1" s="234">
      <c r="A181" s="79" t="n"/>
      <c r="B181" s="102" t="inlineStr">
        <is>
          <t xml:space="preserve"> Foreign currency translation reserve Reserves</t>
        </is>
      </c>
      <c r="C181" s="993" t="n"/>
      <c r="D181" s="993" t="n"/>
      <c r="E181" s="993" t="n"/>
      <c r="F181" s="993" t="n"/>
      <c r="G181" s="993" t="n">
        <v>40240242</v>
      </c>
      <c r="H181" s="993" t="n">
        <v>44578178</v>
      </c>
      <c r="I181" s="992" t="n"/>
      <c r="J181" s="180" t="n"/>
      <c r="N181" s="976">
        <f>B181</f>
        <v/>
      </c>
      <c r="O181" s="192" t="inlineStr"/>
      <c r="P181" s="192" t="inlineStr"/>
      <c r="Q181" s="192" t="inlineStr"/>
      <c r="R181" s="192" t="inlineStr"/>
      <c r="S181" s="192">
        <f>G181*BS!$B$9</f>
        <v/>
      </c>
      <c r="T181" s="192">
        <f>H181*BS!$B$9</f>
        <v/>
      </c>
      <c r="U181" s="193">
        <f>I173</f>
        <v/>
      </c>
    </row>
    <row r="182" ht="23.25" customFormat="1" customHeight="1" s="234">
      <c r="A182" s="79" t="n"/>
      <c r="B182" s="102" t="inlineStr">
        <is>
          <t>Other Reserves *</t>
        </is>
      </c>
      <c r="C182" s="993" t="n"/>
      <c r="D182" s="993" t="n"/>
      <c r="E182" s="993" t="n"/>
      <c r="F182" s="993" t="n"/>
      <c r="G182" s="993" t="n">
        <v>-80480484</v>
      </c>
      <c r="H182" s="993" t="n">
        <v>-89156356</v>
      </c>
      <c r="I182" s="992" t="n"/>
      <c r="J182" s="180" t="n"/>
      <c r="N182" s="976">
        <f>B182</f>
        <v/>
      </c>
      <c r="O182" s="192" t="inlineStr"/>
      <c r="P182" s="192" t="inlineStr"/>
      <c r="Q182" s="192" t="inlineStr"/>
      <c r="R182" s="192" t="inlineStr"/>
      <c r="S182" s="192">
        <f>G182*BS!$B$9</f>
        <v/>
      </c>
      <c r="T182" s="192">
        <f>H182*BS!$B$9</f>
        <v/>
      </c>
      <c r="U182" s="193">
        <f>I174</f>
        <v/>
      </c>
    </row>
    <row r="183">
      <c r="A183" s="79" t="n"/>
      <c r="B183" s="102" t="n"/>
      <c r="C183" s="993" t="n"/>
      <c r="D183" s="993" t="n"/>
      <c r="E183" s="993" t="n"/>
      <c r="F183" s="993" t="n"/>
      <c r="G183" s="993" t="n"/>
      <c r="H183" s="993" t="n"/>
      <c r="I183" s="986" t="n"/>
      <c r="J183" s="180" t="n"/>
      <c r="N183" s="976" t="inlineStr"/>
      <c r="O183" s="192" t="inlineStr"/>
      <c r="P183" s="192" t="inlineStr"/>
      <c r="Q183" s="192" t="inlineStr"/>
      <c r="R183" s="192" t="inlineStr"/>
      <c r="S183" s="192" t="inlineStr"/>
      <c r="T183" s="192" t="inlineStr"/>
      <c r="U183" s="193">
        <f>I175</f>
        <v/>
      </c>
    </row>
    <row r="184" ht="18.75" customHeight="1" s="340">
      <c r="A184" s="79" t="n"/>
      <c r="B184" s="102" t="n"/>
      <c r="C184" s="993" t="n"/>
      <c r="D184" s="993" t="n"/>
      <c r="E184" s="993" t="n"/>
      <c r="F184" s="993" t="n"/>
      <c r="G184" s="993" t="n"/>
      <c r="H184" s="993" t="n"/>
      <c r="I184" s="986" t="n"/>
      <c r="J184" s="180" t="n"/>
      <c r="N184" s="976" t="inlineStr"/>
      <c r="O184" s="192" t="inlineStr"/>
      <c r="P184" s="192" t="inlineStr"/>
      <c r="Q184" s="192" t="inlineStr"/>
      <c r="R184" s="192" t="inlineStr"/>
      <c r="S184" s="192" t="inlineStr"/>
      <c r="T184" s="192" t="inlineStr"/>
      <c r="U184" s="193">
        <f>I176</f>
        <v/>
      </c>
    </row>
    <row r="185" ht="18.75" customFormat="1" customHeight="1" s="171">
      <c r="B185" s="102" t="n"/>
      <c r="C185" s="952" t="n"/>
      <c r="D185" s="952" t="n"/>
      <c r="E185" s="952" t="n"/>
      <c r="F185" s="952" t="n"/>
      <c r="G185" s="952" t="n"/>
      <c r="H185" s="952" t="n"/>
      <c r="I185" s="979" t="n"/>
      <c r="J185" s="180" t="n"/>
      <c r="N185" s="976" t="inlineStr"/>
      <c r="O185" s="192" t="inlineStr"/>
      <c r="P185" s="192" t="inlineStr"/>
      <c r="Q185" s="192" t="inlineStr"/>
      <c r="R185" s="192" t="inlineStr"/>
      <c r="S185" s="192" t="inlineStr"/>
      <c r="T185" s="192" t="inlineStr"/>
      <c r="U185" s="193">
        <f>I177</f>
        <v/>
      </c>
    </row>
    <row r="186" ht="18.75" customFormat="1" customHeight="1" s="171">
      <c r="A186" s="194" t="inlineStr">
        <is>
          <t>K32</t>
        </is>
      </c>
      <c r="B186" s="96" t="inlineStr">
        <is>
          <t>Total</t>
        </is>
      </c>
      <c r="C186" s="954">
        <f>SUM(INDIRECT(ADDRESS(MATCH("K31",$A:$A,0)+1,COLUMN(C$13),4)&amp;":"&amp;ADDRESS(MATCH("K32",$A:$A,0)-1,COLUMN(C$13),4)))</f>
        <v/>
      </c>
      <c r="D186" s="954">
        <f>SUM(INDIRECT(ADDRESS(MATCH("K31",$A:$A,0)+1,COLUMN(D$13),4)&amp;":"&amp;ADDRESS(MATCH("K32",$A:$A,0)-1,COLUMN(D$13),4)))</f>
        <v/>
      </c>
      <c r="E186" s="954">
        <f>SUM(INDIRECT(ADDRESS(MATCH("K31",$A:$A,0)+1,COLUMN(E$13),4)&amp;":"&amp;ADDRESS(MATCH("K32",$A:$A,0)-1,COLUMN(E$13),4)))</f>
        <v/>
      </c>
      <c r="F186" s="954">
        <f>SUM(INDIRECT(ADDRESS(MATCH("K31",$A:$A,0)+1,COLUMN(F$13),4)&amp;":"&amp;ADDRESS(MATCH("K32",$A:$A,0)-1,COLUMN(F$13),4)))</f>
        <v/>
      </c>
      <c r="G186" s="954">
        <f>SUM(INDIRECT(ADDRESS(MATCH("K31",$A:$A,0)+1,COLUMN(G$13),4)&amp;":"&amp;ADDRESS(MATCH("K32",$A:$A,0)-1,COLUMN(G$13),4)))</f>
        <v/>
      </c>
      <c r="H186" s="954">
        <f>SUM(INDIRECT(ADDRESS(MATCH("K31",$A:$A,0)+1,COLUMN(H$13),4)&amp;":"&amp;ADDRESS(MATCH("K32",$A:$A,0)-1,COLUMN(H$13),4)))</f>
        <v/>
      </c>
      <c r="I186" s="984" t="n"/>
      <c r="J186" s="196" t="n"/>
      <c r="K186" s="197" t="n"/>
      <c r="L186" s="197" t="n"/>
      <c r="M186" s="197" t="n"/>
      <c r="N186" s="966">
        <f>B186</f>
        <v/>
      </c>
      <c r="O186" s="198">
        <f>C186*BS!$B$9</f>
        <v/>
      </c>
      <c r="P186" s="198">
        <f>D186*BS!$B$9</f>
        <v/>
      </c>
      <c r="Q186" s="198">
        <f>E186*BS!$B$9</f>
        <v/>
      </c>
      <c r="R186" s="198">
        <f>F186*BS!$B$9</f>
        <v/>
      </c>
      <c r="S186" s="198">
        <f>G186*BS!$B$9</f>
        <v/>
      </c>
      <c r="T186" s="198">
        <f>H186*BS!$B$9</f>
        <v/>
      </c>
      <c r="U186" s="193">
        <f>I178</f>
        <v/>
      </c>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B187" s="102" t="n"/>
      <c r="C187" s="996" t="n"/>
      <c r="D187" s="996" t="n"/>
      <c r="E187" s="996" t="n"/>
      <c r="F187" s="996" t="n"/>
      <c r="G187" s="996" t="n"/>
      <c r="H187" s="996" t="n"/>
      <c r="I187" s="997" t="n"/>
      <c r="J187" s="180" t="n"/>
      <c r="N187" s="976" t="inlineStr"/>
      <c r="O187" s="192" t="inlineStr"/>
      <c r="P187" s="192" t="inlineStr"/>
      <c r="Q187" s="192" t="inlineStr"/>
      <c r="R187" s="192" t="inlineStr"/>
      <c r="S187" s="192" t="inlineStr"/>
      <c r="T187" s="192" t="inlineStr"/>
      <c r="U187" s="193" t="n"/>
    </row>
    <row r="188" ht="18.75" customFormat="1" customHeight="1" s="171">
      <c r="A188" s="194" t="inlineStr">
        <is>
          <t>K33</t>
        </is>
      </c>
      <c r="B188" s="96" t="inlineStr">
        <is>
          <t xml:space="preserve">Retained Earnings </t>
        </is>
      </c>
      <c r="C188" s="983" t="n"/>
      <c r="D188" s="983" t="n"/>
      <c r="E188" s="983" t="n"/>
      <c r="F188" s="983" t="n"/>
      <c r="G188" s="983" t="n"/>
      <c r="H188" s="983" t="n"/>
      <c r="I188" s="998" t="n"/>
      <c r="J188" s="196" t="n"/>
      <c r="K188" s="197" t="n"/>
      <c r="L188" s="197" t="n"/>
      <c r="M188" s="197" t="n"/>
      <c r="N188" s="966">
        <f>B188</f>
        <v/>
      </c>
      <c r="O188" s="198" t="inlineStr"/>
      <c r="P188" s="198" t="inlineStr"/>
      <c r="Q188" s="198" t="inlineStr"/>
      <c r="R188" s="198" t="inlineStr"/>
      <c r="S188" s="198" t="inlineStr"/>
      <c r="T188" s="198" t="inlineStr"/>
      <c r="U188" s="193">
        <f>I180</f>
        <v/>
      </c>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194" t="n"/>
      <c r="B189" s="102" t="inlineStr">
        <is>
          <t>Retained profits</t>
        </is>
      </c>
      <c r="C189" s="103" t="n"/>
      <c r="D189" s="103" t="n"/>
      <c r="E189" s="103" t="n"/>
      <c r="F189" s="103" t="n"/>
      <c r="G189" s="103" t="n">
        <v>240265267</v>
      </c>
      <c r="H189" s="103" t="n">
        <v>249694188</v>
      </c>
      <c r="I189" s="998" t="n"/>
      <c r="J189" s="196" t="n"/>
      <c r="K189" s="197" t="n"/>
      <c r="L189" s="197" t="n"/>
      <c r="M189" s="197" t="n"/>
      <c r="N189" s="966">
        <f>B189</f>
        <v/>
      </c>
      <c r="O189" s="198" t="inlineStr"/>
      <c r="P189" s="198" t="inlineStr"/>
      <c r="Q189" s="198" t="inlineStr"/>
      <c r="R189" s="198" t="inlineStr"/>
      <c r="S189" s="198">
        <f>G189*BS!$B$9</f>
        <v/>
      </c>
      <c r="T189" s="198">
        <f>H189*BS!$B$9</f>
        <v/>
      </c>
      <c r="U189" s="193" t="n"/>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194" t="n"/>
      <c r="B190" s="102" t="n"/>
      <c r="C190" s="993" t="n"/>
      <c r="D190" s="993" t="n"/>
      <c r="E190" s="993" t="n"/>
      <c r="F190" s="993" t="n"/>
      <c r="G190" s="993" t="n"/>
      <c r="H190" s="993" t="n"/>
      <c r="I190" s="998" t="n"/>
      <c r="J190" s="196" t="n"/>
      <c r="K190" s="197" t="n"/>
      <c r="L190" s="197" t="n"/>
      <c r="M190" s="197" t="n"/>
      <c r="N190" s="966" t="inlineStr"/>
      <c r="O190" s="198" t="inlineStr"/>
      <c r="P190" s="198" t="inlineStr"/>
      <c r="Q190" s="198" t="inlineStr"/>
      <c r="R190" s="198" t="inlineStr"/>
      <c r="S190" s="198" t="inlineStr"/>
      <c r="T190" s="198" t="inlineStr"/>
      <c r="U190" s="193" t="n"/>
      <c r="V190" s="197" t="n"/>
      <c r="W190" s="197" t="n"/>
      <c r="X190" s="197" t="n"/>
      <c r="Y190" s="197" t="n"/>
      <c r="Z190" s="197" t="n"/>
      <c r="AA190" s="197" t="n"/>
      <c r="AB190" s="197" t="n"/>
      <c r="AC190" s="197" t="n"/>
      <c r="AD190" s="197" t="n"/>
      <c r="AE190" s="197" t="n"/>
      <c r="AF190" s="197" t="n"/>
      <c r="AG190" s="197" t="n"/>
      <c r="AH190" s="197" t="n"/>
      <c r="AI190" s="197" t="n"/>
      <c r="AJ190" s="197" t="n"/>
      <c r="AK190" s="197" t="n"/>
      <c r="AL190" s="197" t="n"/>
      <c r="AM190" s="197" t="n"/>
      <c r="AN190" s="197" t="n"/>
      <c r="AO190" s="197" t="n"/>
      <c r="AP190" s="197" t="n"/>
      <c r="AQ190" s="197" t="n"/>
      <c r="AR190" s="197" t="n"/>
      <c r="AS190" s="197" t="n"/>
      <c r="AT190" s="197" t="n"/>
      <c r="AU190" s="197" t="n"/>
      <c r="AV190" s="197" t="n"/>
      <c r="AW190" s="197" t="n"/>
      <c r="AX190" s="197" t="n"/>
      <c r="AY190" s="197" t="n"/>
      <c r="AZ190" s="197" t="n"/>
      <c r="BA190" s="197" t="n"/>
      <c r="BB190" s="197" t="n"/>
      <c r="BC190" s="197" t="n"/>
      <c r="BD190" s="197" t="n"/>
      <c r="BE190" s="197" t="n"/>
      <c r="BF190" s="197" t="n"/>
      <c r="BG190" s="197" t="n"/>
      <c r="BH190" s="197" t="n"/>
      <c r="BI190" s="197" t="n"/>
      <c r="BJ190" s="197" t="n"/>
      <c r="BK190" s="197" t="n"/>
      <c r="BL190" s="197" t="n"/>
      <c r="BM190" s="197" t="n"/>
      <c r="BN190" s="197" t="n"/>
      <c r="BO190" s="197" t="n"/>
      <c r="BP190" s="197" t="n"/>
      <c r="BQ190" s="197" t="n"/>
      <c r="BR190" s="197" t="n"/>
      <c r="BS190" s="197" t="n"/>
      <c r="BT190" s="197" t="n"/>
      <c r="BU190" s="197" t="n"/>
      <c r="BV190" s="197" t="n"/>
      <c r="BW190" s="197" t="n"/>
      <c r="BX190" s="197" t="n"/>
      <c r="BY190" s="197" t="n"/>
      <c r="BZ190" s="197" t="n"/>
      <c r="CA190" s="197" t="n"/>
      <c r="CB190" s="197" t="n"/>
      <c r="CC190" s="197" t="n"/>
      <c r="CD190" s="197" t="n"/>
      <c r="CE190" s="197" t="n"/>
      <c r="CF190" s="197" t="n"/>
      <c r="CG190" s="197" t="n"/>
      <c r="CH190" s="197" t="n"/>
      <c r="CI190" s="197" t="n"/>
      <c r="CJ190" s="197" t="n"/>
      <c r="CK190" s="197" t="n"/>
      <c r="CL190" s="197" t="n"/>
      <c r="CM190" s="197" t="n"/>
      <c r="CN190" s="197" t="n"/>
      <c r="CO190" s="197" t="n"/>
      <c r="CP190" s="197" t="n"/>
      <c r="CQ190" s="197" t="n"/>
      <c r="CR190" s="197" t="n"/>
      <c r="CS190" s="197" t="n"/>
      <c r="CT190" s="197" t="n"/>
      <c r="CU190" s="197" t="n"/>
      <c r="CV190" s="197" t="n"/>
      <c r="CW190" s="197" t="n"/>
      <c r="CX190" s="197" t="n"/>
      <c r="CY190" s="197" t="n"/>
      <c r="CZ190" s="197" t="n"/>
      <c r="DA190" s="197" t="n"/>
      <c r="DB190" s="197" t="n"/>
      <c r="DC190" s="197" t="n"/>
      <c r="DD190" s="197" t="n"/>
      <c r="DE190" s="197" t="n"/>
      <c r="DF190" s="197" t="n"/>
      <c r="DG190" s="197" t="n"/>
      <c r="DH190" s="197" t="n"/>
      <c r="DI190" s="197" t="n"/>
      <c r="DJ190" s="197" t="n"/>
      <c r="DK190" s="197" t="n"/>
      <c r="DL190" s="197" t="n"/>
      <c r="DM190" s="197" t="n"/>
      <c r="DN190" s="197" t="n"/>
      <c r="DO190" s="197" t="n"/>
      <c r="DP190" s="197" t="n"/>
      <c r="DQ190" s="197" t="n"/>
      <c r="DR190" s="197" t="n"/>
      <c r="DS190" s="197" t="n"/>
      <c r="DT190" s="197" t="n"/>
      <c r="DU190" s="197" t="n"/>
      <c r="DV190" s="197" t="n"/>
      <c r="DW190" s="197" t="n"/>
      <c r="DX190" s="197" t="n"/>
      <c r="DY190" s="197" t="n"/>
      <c r="DZ190" s="197" t="n"/>
      <c r="EA190" s="197" t="n"/>
      <c r="EB190" s="197" t="n"/>
      <c r="EC190" s="197" t="n"/>
      <c r="ED190" s="197" t="n"/>
      <c r="EE190" s="197" t="n"/>
      <c r="EF190" s="197" t="n"/>
      <c r="EG190" s="197" t="n"/>
      <c r="EH190" s="197" t="n"/>
      <c r="EI190" s="197" t="n"/>
      <c r="EJ190" s="197" t="n"/>
    </row>
    <row r="191" ht="18.75" customFormat="1" customHeight="1" s="171">
      <c r="A191" s="79" t="inlineStr">
        <is>
          <t>K34</t>
        </is>
      </c>
      <c r="B191" s="96" t="inlineStr">
        <is>
          <t>Total</t>
        </is>
      </c>
      <c r="C191" s="954">
        <f>SUM(INDIRECT(ADDRESS(MATCH("K33",$A:$A,0)+1,COLUMN(C$13),4)&amp;":"&amp;ADDRESS(MATCH("K34",$A:$A,0)-1,COLUMN(C$13),4)))</f>
        <v/>
      </c>
      <c r="D191" s="954">
        <f>SUM(INDIRECT(ADDRESS(MATCH("K33",$A:$A,0)+1,COLUMN(D$13),4)&amp;":"&amp;ADDRESS(MATCH("K34",$A:$A,0)-1,COLUMN(D$13),4)))</f>
        <v/>
      </c>
      <c r="E191" s="954">
        <f>SUM(INDIRECT(ADDRESS(MATCH("K33",$A:$A,0)+1,COLUMN(E$13),4)&amp;":"&amp;ADDRESS(MATCH("K34",$A:$A,0)-1,COLUMN(E$13),4)))</f>
        <v/>
      </c>
      <c r="F191" s="954">
        <f>SUM(INDIRECT(ADDRESS(MATCH("K33",$A:$A,0)+1,COLUMN(F$13),4)&amp;":"&amp;ADDRESS(MATCH("K34",$A:$A,0)-1,COLUMN(F$13),4)))</f>
        <v/>
      </c>
      <c r="G191" s="954">
        <f>SUM(INDIRECT(ADDRESS(MATCH("K33",$A:$A,0)+1,COLUMN(G$13),4)&amp;":"&amp;ADDRESS(MATCH("K34",$A:$A,0)-1,COLUMN(G$13),4)))</f>
        <v/>
      </c>
      <c r="H191" s="954">
        <f>SUM(INDIRECT(ADDRESS(MATCH("K33",$A:$A,0)+1,COLUMN(H$13),4)&amp;":"&amp;ADDRESS(MATCH("K34",$A:$A,0)-1,COLUMN(H$13),4)))</f>
        <v/>
      </c>
      <c r="I191" s="997" t="n"/>
      <c r="J191" s="180" t="n"/>
      <c r="N191" s="976">
        <f>B191</f>
        <v/>
      </c>
      <c r="O191" s="192">
        <f>C191*BS!$B$9</f>
        <v/>
      </c>
      <c r="P191" s="192">
        <f>D191*BS!$B$9</f>
        <v/>
      </c>
      <c r="Q191" s="192">
        <f>E191*BS!$B$9</f>
        <v/>
      </c>
      <c r="R191" s="192">
        <f>F191*BS!$B$9</f>
        <v/>
      </c>
      <c r="S191" s="192">
        <f>G191*BS!$B$9</f>
        <v/>
      </c>
      <c r="T191" s="192">
        <f>H191*BS!$B$9</f>
        <v/>
      </c>
      <c r="U191" s="193" t="n"/>
    </row>
    <row r="192" ht="18.75" customFormat="1" customHeight="1" s="171">
      <c r="A192" s="171" t="inlineStr">
        <is>
          <t>K35</t>
        </is>
      </c>
      <c r="B192" s="96" t="inlineStr">
        <is>
          <t xml:space="preserve">Others </t>
        </is>
      </c>
      <c r="C192" s="999" t="n"/>
      <c r="D192" s="999" t="n"/>
      <c r="E192" s="999" t="n"/>
      <c r="F192" s="999" t="n"/>
      <c r="G192" s="999" t="n"/>
      <c r="H192" s="999" t="n"/>
      <c r="I192" s="997" t="n"/>
      <c r="J192" s="180" t="n"/>
      <c r="N192" s="966">
        <f>B192</f>
        <v/>
      </c>
      <c r="O192" s="204" t="inlineStr"/>
      <c r="P192" s="204" t="inlineStr"/>
      <c r="Q192" s="204" t="inlineStr"/>
      <c r="R192" s="204" t="inlineStr"/>
      <c r="S192" s="204" t="inlineStr"/>
      <c r="T192" s="204" t="inlineStr"/>
      <c r="U192" s="193" t="n"/>
    </row>
    <row r="193" ht="18.75" customFormat="1" customHeight="1" s="171">
      <c r="A193" s="79" t="n"/>
      <c r="B193" s="119" t="inlineStr">
        <is>
          <t>Non-controlling interests</t>
        </is>
      </c>
      <c r="C193" s="991" t="n"/>
      <c r="D193" s="991" t="n"/>
      <c r="E193" s="991" t="n"/>
      <c r="F193" s="991" t="n"/>
      <c r="G193" s="991" t="n">
        <v>262132</v>
      </c>
      <c r="H193" s="991" t="n">
        <v>238207</v>
      </c>
      <c r="I193" s="997" t="n"/>
      <c r="J193" s="180" t="n"/>
      <c r="K193" s="172" t="n"/>
      <c r="L193" s="172" t="n"/>
      <c r="M193" s="172" t="n"/>
      <c r="N193" s="973">
        <f>B193</f>
        <v/>
      </c>
      <c r="O193" s="192" t="inlineStr"/>
      <c r="P193" s="192" t="inlineStr"/>
      <c r="Q193" s="192" t="inlineStr"/>
      <c r="R193" s="192" t="inlineStr"/>
      <c r="S193" s="192">
        <f>G193*BS!$B$9</f>
        <v/>
      </c>
      <c r="T193" s="192">
        <f>H193*BS!$B$9</f>
        <v/>
      </c>
      <c r="U193" s="193">
        <f>I185</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I186</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103" t="n"/>
      <c r="D195" s="103" t="n"/>
      <c r="E195" s="103" t="n"/>
      <c r="F195" s="103" t="n"/>
      <c r="G195" s="103" t="n"/>
      <c r="H195" s="103" t="n"/>
      <c r="I195" s="997" t="n"/>
      <c r="J195" s="180" t="n"/>
      <c r="K195" s="172" t="n"/>
      <c r="L195" s="172" t="n"/>
      <c r="M195" s="172" t="n"/>
      <c r="N195" s="973" t="inlineStr"/>
      <c r="O195" s="192" t="inlineStr"/>
      <c r="P195" s="192" t="inlineStr"/>
      <c r="Q195" s="192" t="inlineStr"/>
      <c r="R195" s="192" t="inlineStr"/>
      <c r="S195" s="192" t="inlineStr"/>
      <c r="T195" s="192" t="inlineStr"/>
      <c r="U195" s="193">
        <f>I187</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I188</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000"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I189</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I190</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I191</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I192</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I193</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I194</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inlineStr">
        <is>
          <t>K36</t>
        </is>
      </c>
      <c r="B203" s="96" t="inlineStr">
        <is>
          <t>Total</t>
        </is>
      </c>
      <c r="C203" s="954">
        <f>SUM(INDIRECT(ADDRESS(MATCH("K35",$A:$A,0)+1,COLUMN(C$13),4)&amp;":"&amp;ADDRESS(MATCH("K36",$A:$A,0)-1,COLUMN(C$13),4)))</f>
        <v/>
      </c>
      <c r="D203" s="954">
        <f>SUM(INDIRECT(ADDRESS(MATCH("K35",$A:$A,0)+1,COLUMN(D$13),4)&amp;":"&amp;ADDRESS(MATCH("K36",$A:$A,0)-1,COLUMN(D$13),4)))</f>
        <v/>
      </c>
      <c r="E203" s="954">
        <f>SUM(INDIRECT(ADDRESS(MATCH("K35",$A:$A,0)+1,COLUMN(E$13),4)&amp;":"&amp;ADDRESS(MATCH("K36",$A:$A,0)-1,COLUMN(E$13),4)))</f>
        <v/>
      </c>
      <c r="F203" s="954">
        <f>SUM(INDIRECT(ADDRESS(MATCH("K35",$A:$A,0)+1,COLUMN(F$13),4)&amp;":"&amp;ADDRESS(MATCH("K36",$A:$A,0)-1,COLUMN(F$13),4)))</f>
        <v/>
      </c>
      <c r="G203" s="954">
        <f>SUM(INDIRECT(ADDRESS(MATCH("K35",$A:$A,0)+1,COLUMN(G$13),4)&amp;":"&amp;ADDRESS(MATCH("K36",$A:$A,0)-1,COLUMN(G$13),4)))</f>
        <v/>
      </c>
      <c r="H203" s="954">
        <f>SUM(INDIRECT(ADDRESS(MATCH("K35",$A:$A,0)+1,COLUMN(H$13),4)&amp;":"&amp;ADDRESS(MATCH("K36",$A:$A,0)-1,COLUMN(H$13),4)))</f>
        <v/>
      </c>
      <c r="I203" s="997" t="n"/>
      <c r="J203" s="180" t="n"/>
      <c r="K203" s="172" t="n"/>
      <c r="L203" s="172" t="n"/>
      <c r="M203" s="172" t="n"/>
      <c r="N203" s="966">
        <f>B203</f>
        <v/>
      </c>
      <c r="O203" s="1001">
        <f>C203*BS!$B$9</f>
        <v/>
      </c>
      <c r="P203" s="1001">
        <f>D203*BS!$B$9</f>
        <v/>
      </c>
      <c r="Q203" s="1001">
        <f>E203*BS!$B$9</f>
        <v/>
      </c>
      <c r="R203" s="1001">
        <f>F203*BS!$B$9</f>
        <v/>
      </c>
      <c r="S203" s="1001">
        <f>G203*BS!$B$9</f>
        <v/>
      </c>
      <c r="T203" s="1001">
        <f>H203*BS!$B$9</f>
        <v/>
      </c>
      <c r="U203" s="193" t="n"/>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19"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t="n"/>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194" t="inlineStr">
        <is>
          <t>K37</t>
        </is>
      </c>
      <c r="B205" s="96" t="inlineStr">
        <is>
          <t xml:space="preserve">Total Shareholders Equity </t>
        </is>
      </c>
      <c r="C205" s="983" t="n"/>
      <c r="D205" s="983" t="n"/>
      <c r="E205" s="983" t="n"/>
      <c r="F205" s="983" t="n"/>
      <c r="G205" s="983" t="n"/>
      <c r="H205" s="983" t="n"/>
      <c r="I205" s="998" t="n"/>
      <c r="J205" s="196" t="n"/>
      <c r="K205" s="197" t="n"/>
      <c r="L205" s="197" t="n"/>
      <c r="M205" s="197" t="n"/>
      <c r="N205" s="966">
        <f>B205</f>
        <v/>
      </c>
      <c r="O205" s="198" t="inlineStr"/>
      <c r="P205" s="198" t="inlineStr"/>
      <c r="Q205" s="198" t="inlineStr"/>
      <c r="R205" s="198" t="inlineStr"/>
      <c r="S205" s="198" t="inlineStr"/>
      <c r="T205" s="198" t="inlineStr"/>
      <c r="U205" s="193">
        <f>I197</f>
        <v/>
      </c>
      <c r="V205" s="197" t="n"/>
      <c r="W205" s="197" t="n"/>
      <c r="X205" s="197" t="n"/>
      <c r="Y205" s="197" t="n"/>
      <c r="Z205" s="197" t="n"/>
      <c r="AA205" s="197" t="n"/>
      <c r="AB205" s="197" t="n"/>
      <c r="AC205" s="197" t="n"/>
      <c r="AD205" s="197" t="n"/>
      <c r="AE205" s="197" t="n"/>
      <c r="AF205" s="197" t="n"/>
      <c r="AG205" s="197" t="n"/>
      <c r="AH205" s="197" t="n"/>
      <c r="AI205" s="197" t="n"/>
      <c r="AJ205" s="197" t="n"/>
      <c r="AK205" s="197" t="n"/>
      <c r="AL205" s="197" t="n"/>
      <c r="AM205" s="197" t="n"/>
      <c r="AN205" s="197" t="n"/>
      <c r="AO205" s="197" t="n"/>
      <c r="AP205" s="197" t="n"/>
      <c r="AQ205" s="197" t="n"/>
      <c r="AR205" s="197" t="n"/>
      <c r="AS205" s="197" t="n"/>
      <c r="AT205" s="197" t="n"/>
      <c r="AU205" s="197" t="n"/>
      <c r="AV205" s="197" t="n"/>
      <c r="AW205" s="197" t="n"/>
      <c r="AX205" s="197" t="n"/>
      <c r="AY205" s="197" t="n"/>
      <c r="AZ205" s="197" t="n"/>
      <c r="BA205" s="197" t="n"/>
      <c r="BB205" s="197" t="n"/>
      <c r="BC205" s="197" t="n"/>
      <c r="BD205" s="197" t="n"/>
      <c r="BE205" s="197" t="n"/>
      <c r="BF205" s="197" t="n"/>
      <c r="BG205" s="197" t="n"/>
      <c r="BH205" s="197" t="n"/>
      <c r="BI205" s="197" t="n"/>
      <c r="BJ205" s="197" t="n"/>
      <c r="BK205" s="197" t="n"/>
      <c r="BL205" s="197" t="n"/>
      <c r="BM205" s="197" t="n"/>
      <c r="BN205" s="197" t="n"/>
      <c r="BO205" s="197" t="n"/>
      <c r="BP205" s="197" t="n"/>
      <c r="BQ205" s="197" t="n"/>
      <c r="BR205" s="197" t="n"/>
      <c r="BS205" s="197" t="n"/>
      <c r="BT205" s="197" t="n"/>
      <c r="BU205" s="197" t="n"/>
      <c r="BV205" s="197" t="n"/>
      <c r="BW205" s="197" t="n"/>
      <c r="BX205" s="197" t="n"/>
      <c r="BY205" s="197" t="n"/>
      <c r="BZ205" s="197" t="n"/>
      <c r="CA205" s="197" t="n"/>
      <c r="CB205" s="197" t="n"/>
      <c r="CC205" s="197" t="n"/>
      <c r="CD205" s="197" t="n"/>
      <c r="CE205" s="197" t="n"/>
      <c r="CF205" s="197" t="n"/>
      <c r="CG205" s="197" t="n"/>
      <c r="CH205" s="197" t="n"/>
      <c r="CI205" s="197" t="n"/>
      <c r="CJ205" s="197" t="n"/>
      <c r="CK205" s="197" t="n"/>
      <c r="CL205" s="197" t="n"/>
      <c r="CM205" s="197" t="n"/>
      <c r="CN205" s="197" t="n"/>
      <c r="CO205" s="197" t="n"/>
      <c r="CP205" s="197" t="n"/>
      <c r="CQ205" s="197" t="n"/>
      <c r="CR205" s="197" t="n"/>
      <c r="CS205" s="197" t="n"/>
      <c r="CT205" s="197" t="n"/>
      <c r="CU205" s="197" t="n"/>
      <c r="CV205" s="197" t="n"/>
      <c r="CW205" s="197" t="n"/>
      <c r="CX205" s="197" t="n"/>
      <c r="CY205" s="197" t="n"/>
      <c r="CZ205" s="197" t="n"/>
      <c r="DA205" s="197" t="n"/>
      <c r="DB205" s="197" t="n"/>
      <c r="DC205" s="197" t="n"/>
      <c r="DD205" s="197" t="n"/>
      <c r="DE205" s="197" t="n"/>
      <c r="DF205" s="197" t="n"/>
      <c r="DG205" s="197" t="n"/>
      <c r="DH205" s="197" t="n"/>
      <c r="DI205" s="197" t="n"/>
      <c r="DJ205" s="197" t="n"/>
      <c r="DK205" s="197" t="n"/>
      <c r="DL205" s="197" t="n"/>
      <c r="DM205" s="197" t="n"/>
      <c r="DN205" s="197" t="n"/>
      <c r="DO205" s="197" t="n"/>
      <c r="DP205" s="197" t="n"/>
      <c r="DQ205" s="197" t="n"/>
      <c r="DR205" s="197" t="n"/>
      <c r="DS205" s="197" t="n"/>
      <c r="DT205" s="197" t="n"/>
      <c r="DU205" s="197" t="n"/>
      <c r="DV205" s="197" t="n"/>
      <c r="DW205" s="197" t="n"/>
      <c r="DX205" s="197" t="n"/>
      <c r="DY205" s="197" t="n"/>
      <c r="DZ205" s="197" t="n"/>
      <c r="EA205" s="197" t="n"/>
      <c r="EB205" s="197" t="n"/>
      <c r="EC205" s="197" t="n"/>
      <c r="ED205" s="197" t="n"/>
      <c r="EE205" s="197" t="n"/>
      <c r="EF205" s="197" t="n"/>
      <c r="EG205" s="197" t="n"/>
      <c r="EH205" s="197" t="n"/>
      <c r="EI205" s="197" t="n"/>
      <c r="EJ205" s="197" t="n"/>
    </row>
    <row r="206">
      <c r="B206" s="102" t="n"/>
      <c r="C206" s="103" t="n"/>
      <c r="D206" s="103" t="n"/>
      <c r="E206" s="103" t="n"/>
      <c r="F206" s="103" t="n"/>
      <c r="G206" s="103" t="n"/>
      <c r="H206" s="103" t="n"/>
      <c r="I206" s="984" t="n"/>
      <c r="J206" s="180" t="n"/>
      <c r="N206" s="976" t="inlineStr"/>
      <c r="O206" s="192" t="inlineStr"/>
      <c r="P206" s="192" t="inlineStr"/>
      <c r="Q206" s="192" t="inlineStr"/>
      <c r="R206" s="192" t="inlineStr"/>
      <c r="S206" s="192" t="inlineStr"/>
      <c r="T206" s="192" t="inlineStr"/>
      <c r="U206" s="193">
        <f>I198</f>
        <v/>
      </c>
    </row>
    <row r="207">
      <c r="B207" s="102" t="n"/>
      <c r="C207" s="1002" t="n"/>
      <c r="D207" s="1002" t="n"/>
      <c r="E207" s="1002" t="n"/>
      <c r="F207" s="1002" t="n"/>
      <c r="G207" s="1002" t="n"/>
      <c r="H207" s="1002" t="n"/>
      <c r="I207" s="984" t="n"/>
      <c r="J207" s="180" t="n"/>
      <c r="N207" s="976" t="inlineStr"/>
      <c r="O207" s="192" t="inlineStr"/>
      <c r="P207" s="192" t="inlineStr"/>
      <c r="Q207" s="192" t="inlineStr"/>
      <c r="R207" s="192" t="inlineStr"/>
      <c r="S207" s="192" t="inlineStr"/>
      <c r="T207" s="192" t="inlineStr"/>
      <c r="U207" s="193" t="n"/>
    </row>
    <row r="208">
      <c r="A208" s="171" t="inlineStr">
        <is>
          <t>K38</t>
        </is>
      </c>
      <c r="B208" s="96" t="inlineStr">
        <is>
          <t>Total</t>
        </is>
      </c>
      <c r="C208" s="954">
        <f>SUM(INDIRECT(ADDRESS(MATCH("K37",$A:$A,0)+1,COLUMN(C$13),4)&amp;":"&amp;ADDRESS(MATCH("K38",$A:$A,0)-1,COLUMN(C$13),4)))</f>
        <v/>
      </c>
      <c r="D208" s="954">
        <f>SUM(INDIRECT(ADDRESS(MATCH("K37",$A:$A,0)+1,COLUMN(D$13),4)&amp;":"&amp;ADDRESS(MATCH("K38",$A:$A,0)-1,COLUMN(D$13),4)))</f>
        <v/>
      </c>
      <c r="E208" s="954">
        <f>SUM(INDIRECT(ADDRESS(MATCH("K37",$A:$A,0)+1,COLUMN(E$13),4)&amp;":"&amp;ADDRESS(MATCH("K38",$A:$A,0)-1,COLUMN(E$13),4)))</f>
        <v/>
      </c>
      <c r="F208" s="954">
        <f>SUM(INDIRECT(ADDRESS(MATCH("K37",$A:$A,0)+1,COLUMN(F$13),4)&amp;":"&amp;ADDRESS(MATCH("K38",$A:$A,0)-1,COLUMN(F$13),4)))</f>
        <v/>
      </c>
      <c r="G208" s="954">
        <f>SUM(INDIRECT(ADDRESS(MATCH("K37",$A:$A,0)+1,COLUMN(G$13),4)&amp;":"&amp;ADDRESS(MATCH("K38",$A:$A,0)-1,COLUMN(G$13),4)))</f>
        <v/>
      </c>
      <c r="H208" s="954">
        <f>SUM(INDIRECT(ADDRESS(MATCH("K37",$A:$A,0)+1,COLUMN(H$13),4)&amp;":"&amp;ADDRESS(MATCH("K38",$A:$A,0)-1,COLUMN(H$13),4)))</f>
        <v/>
      </c>
      <c r="I208" s="984" t="n"/>
      <c r="J208" s="180" t="n"/>
      <c r="N208" s="976">
        <f>B208</f>
        <v/>
      </c>
      <c r="O208" s="192">
        <f>C208*BS!$B$9</f>
        <v/>
      </c>
      <c r="P208" s="192">
        <f>D208*BS!$B$9</f>
        <v/>
      </c>
      <c r="Q208" s="192">
        <f>E208*BS!$B$9</f>
        <v/>
      </c>
      <c r="R208" s="192">
        <f>F208*BS!$B$9</f>
        <v/>
      </c>
      <c r="S208" s="192">
        <f>G208*BS!$B$9</f>
        <v/>
      </c>
      <c r="T208" s="192">
        <f>H208*BS!$B$9</f>
        <v/>
      </c>
      <c r="U208" s="193" t="n"/>
    </row>
    <row r="209">
      <c r="A209" s="171" t="inlineStr">
        <is>
          <t>K39</t>
        </is>
      </c>
      <c r="B209" s="96" t="inlineStr">
        <is>
          <t xml:space="preserve">Off Balance Liabilities </t>
        </is>
      </c>
      <c r="C209" s="1003" t="n"/>
      <c r="D209" s="1003" t="n"/>
      <c r="E209" s="1003" t="n"/>
      <c r="F209" s="1003" t="n"/>
      <c r="G209" s="1003" t="n"/>
      <c r="H209" s="1003" t="n"/>
      <c r="I209" s="997" t="n"/>
      <c r="J209" s="180" t="n"/>
      <c r="N209" s="966">
        <f>B209</f>
        <v/>
      </c>
      <c r="O209" s="204" t="inlineStr"/>
      <c r="P209" s="204" t="inlineStr"/>
      <c r="Q209" s="204" t="inlineStr"/>
      <c r="R209" s="204" t="inlineStr"/>
      <c r="S209" s="204" t="inlineStr"/>
      <c r="T209" s="204" t="inlineStr"/>
      <c r="U209" s="193" t="n"/>
    </row>
    <row r="210">
      <c r="B210" s="102" t="inlineStr">
        <is>
          <t>- LC</t>
        </is>
      </c>
      <c r="C210" s="991" t="n"/>
      <c r="D210" s="991" t="n"/>
      <c r="E210" s="991" t="n"/>
      <c r="F210" s="991" t="n"/>
      <c r="G210" s="991" t="n"/>
      <c r="H210" s="991" t="n"/>
      <c r="I210" s="977" t="n"/>
      <c r="J210" s="180" t="n"/>
      <c r="N210" s="976">
        <f>B210</f>
        <v/>
      </c>
      <c r="O210" s="192" t="inlineStr"/>
      <c r="P210" s="192" t="inlineStr"/>
      <c r="Q210" s="192" t="inlineStr"/>
      <c r="R210" s="192" t="inlineStr"/>
      <c r="S210" s="192" t="inlineStr"/>
      <c r="T210" s="192" t="inlineStr"/>
      <c r="U210" s="193">
        <f>I202</f>
        <v/>
      </c>
    </row>
    <row r="211">
      <c r="B211" s="102" t="inlineStr">
        <is>
          <t>- BG</t>
        </is>
      </c>
      <c r="C211" s="991" t="n"/>
      <c r="D211" s="991" t="n"/>
      <c r="E211" s="991" t="n"/>
      <c r="F211" s="991" t="n"/>
      <c r="G211" s="991" t="n"/>
      <c r="H211" s="991" t="n"/>
      <c r="I211" s="239" t="n"/>
      <c r="J211" s="180" t="n"/>
      <c r="N211" s="976">
        <f>B211</f>
        <v/>
      </c>
      <c r="O211" s="192" t="inlineStr"/>
      <c r="P211" s="192" t="inlineStr"/>
      <c r="Q211" s="192" t="inlineStr"/>
      <c r="R211" s="192" t="inlineStr"/>
      <c r="S211" s="192" t="inlineStr"/>
      <c r="T211" s="192" t="inlineStr"/>
      <c r="U211" s="193">
        <f>I203</f>
        <v/>
      </c>
    </row>
    <row r="212">
      <c r="B212" s="102" t="inlineStr">
        <is>
          <t>- BD</t>
        </is>
      </c>
      <c r="C212" s="103" t="n"/>
      <c r="D212" s="103" t="n"/>
      <c r="E212" s="103" t="n"/>
      <c r="F212" s="103" t="n"/>
      <c r="G212" s="103" t="n"/>
      <c r="H212" s="103" t="n"/>
      <c r="I212" s="240" t="n"/>
      <c r="J212" s="180" t="n"/>
      <c r="N212" s="976">
        <f>B212</f>
        <v/>
      </c>
      <c r="O212" s="192" t="inlineStr"/>
      <c r="P212" s="192" t="inlineStr"/>
      <c r="Q212" s="192" t="inlineStr"/>
      <c r="R212" s="192" t="inlineStr"/>
      <c r="S212" s="192" t="inlineStr"/>
      <c r="T212" s="192" t="inlineStr"/>
      <c r="U212" s="193">
        <f>I204</f>
        <v/>
      </c>
    </row>
    <row r="213" ht="20.25" customFormat="1" customHeight="1" s="194">
      <c r="B213" s="102" t="inlineStr">
        <is>
          <t>- CG</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I205</f>
        <v/>
      </c>
    </row>
    <row r="214">
      <c r="B214" s="102" t="inlineStr">
        <is>
          <t>- Commitments</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I206</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I207</f>
        <v/>
      </c>
    </row>
    <row r="216">
      <c r="B216" s="102" t="inlineStr">
        <is>
          <t>- Others</t>
        </is>
      </c>
      <c r="C216" s="991" t="n"/>
      <c r="D216" s="991" t="n"/>
      <c r="E216" s="991" t="n"/>
      <c r="F216" s="991" t="n"/>
      <c r="G216" s="991" t="n"/>
      <c r="H216" s="991" t="n"/>
      <c r="I216" s="241" t="n"/>
      <c r="J216" s="180" t="n"/>
      <c r="N216" s="976">
        <f>B216</f>
        <v/>
      </c>
      <c r="O216" s="192" t="inlineStr"/>
      <c r="P216" s="192" t="inlineStr"/>
      <c r="Q216" s="192" t="inlineStr"/>
      <c r="R216" s="192" t="inlineStr"/>
      <c r="S216" s="192" t="inlineStr"/>
      <c r="T216" s="192" t="inlineStr"/>
      <c r="U216" s="193">
        <f>I208</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I209</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I210</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I211</f>
        <v/>
      </c>
    </row>
    <row r="220">
      <c r="B220" s="102" t="n"/>
      <c r="C220" s="991" t="n"/>
      <c r="D220" s="991" t="n"/>
      <c r="E220" s="991" t="n"/>
      <c r="F220" s="991" t="n"/>
      <c r="G220" s="991" t="n"/>
      <c r="H220" s="991" t="n"/>
      <c r="I220" s="241" t="n"/>
      <c r="J220" s="180" t="n"/>
      <c r="N220" s="976" t="inlineStr"/>
      <c r="O220" s="192" t="inlineStr"/>
      <c r="P220" s="192" t="inlineStr"/>
      <c r="Q220" s="192" t="inlineStr"/>
      <c r="R220" s="192" t="inlineStr"/>
      <c r="S220" s="192" t="inlineStr"/>
      <c r="T220" s="192" t="inlineStr"/>
      <c r="U220" s="193">
        <f>I212</f>
        <v/>
      </c>
    </row>
    <row r="221">
      <c r="A221" s="194" t="inlineStr">
        <is>
          <t>K40</t>
        </is>
      </c>
      <c r="B221" s="243" t="inlineStr">
        <is>
          <t xml:space="preserve">Total </t>
        </is>
      </c>
      <c r="C221" s="1004">
        <f>SUM(INDIRECT(ADDRESS(MATCH("K39",$A:$A,0)+1,COLUMN(C$13),4)&amp;":"&amp;ADDRESS(MATCH("K40",$A:$A,0)-1,COLUMN(C$13),4)))</f>
        <v/>
      </c>
      <c r="D221" s="1004">
        <f>SUM(INDIRECT(ADDRESS(MATCH("K39",$A:$A,0)+1,COLUMN(D$13),4)&amp;":"&amp;ADDRESS(MATCH("K40",$A:$A,0)-1,COLUMN(D$13),4)))</f>
        <v/>
      </c>
      <c r="E221" s="1004">
        <f>SUM(INDIRECT(ADDRESS(MATCH("K39",$A:$A,0)+1,COLUMN(E$13),4)&amp;":"&amp;ADDRESS(MATCH("K40",$A:$A,0)-1,COLUMN(E$13),4)))</f>
        <v/>
      </c>
      <c r="F221" s="1004">
        <f>SUM(INDIRECT(ADDRESS(MATCH("K39",$A:$A,0)+1,COLUMN(F$13),4)&amp;":"&amp;ADDRESS(MATCH("K40",$A:$A,0)-1,COLUMN(F$13),4)))</f>
        <v/>
      </c>
      <c r="G221" s="1004">
        <f>SUM(INDIRECT(ADDRESS(MATCH("K39",$A:$A,0)+1,COLUMN(G$13),4)&amp;":"&amp;ADDRESS(MATCH("K40",$A:$A,0)-1,COLUMN(G$13),4)))</f>
        <v/>
      </c>
      <c r="H221" s="1004">
        <f>SUM(INDIRECT(ADDRESS(MATCH("K39",$A:$A,0)+1,COLUMN(H$13),4)&amp;":"&amp;ADDRESS(MATCH("K40",$A:$A,0)-1,COLUMN(H$13),4)))</f>
        <v/>
      </c>
      <c r="I221" s="245" t="n"/>
      <c r="J221" s="196" t="n"/>
      <c r="K221" s="197" t="n"/>
      <c r="L221" s="197" t="n"/>
      <c r="M221" s="197" t="n"/>
      <c r="N221" s="966">
        <f>B221</f>
        <v/>
      </c>
      <c r="O221" s="246">
        <f>C221*BS!$B$9</f>
        <v/>
      </c>
      <c r="P221" s="246">
        <f>D221*BS!$B$9</f>
        <v/>
      </c>
      <c r="Q221" s="246">
        <f>E221*BS!$B$9</f>
        <v/>
      </c>
      <c r="R221" s="246">
        <f>F221*BS!$B$9</f>
        <v/>
      </c>
      <c r="S221" s="246">
        <f>G221*BS!$B$9</f>
        <v/>
      </c>
      <c r="T221" s="246">
        <f>H221*BS!$B$9</f>
        <v/>
      </c>
      <c r="U221" s="247">
        <f>I213</f>
        <v/>
      </c>
      <c r="V221" s="197" t="n"/>
      <c r="W221" s="197" t="n"/>
      <c r="X221" s="197" t="n"/>
      <c r="Y221" s="197" t="n"/>
      <c r="Z221" s="197" t="n"/>
      <c r="AA221" s="197" t="n"/>
      <c r="AB221" s="197" t="n"/>
      <c r="AC221" s="197" t="n"/>
      <c r="AD221" s="197" t="n"/>
      <c r="AE221" s="197" t="n"/>
      <c r="AF221" s="197" t="n"/>
      <c r="AG221" s="197" t="n"/>
      <c r="AH221" s="197" t="n"/>
      <c r="AI221" s="197" t="n"/>
      <c r="AJ221" s="197" t="n"/>
      <c r="AK221" s="197" t="n"/>
      <c r="AL221" s="197" t="n"/>
      <c r="AM221" s="197" t="n"/>
      <c r="AN221" s="197" t="n"/>
      <c r="AO221" s="197" t="n"/>
      <c r="AP221" s="197" t="n"/>
      <c r="AQ221" s="197" t="n"/>
      <c r="AR221" s="197" t="n"/>
      <c r="AS221" s="197" t="n"/>
      <c r="AT221" s="197" t="n"/>
      <c r="AU221" s="197" t="n"/>
      <c r="AV221" s="197" t="n"/>
      <c r="AW221" s="197" t="n"/>
      <c r="AX221" s="197" t="n"/>
      <c r="AY221" s="197" t="n"/>
      <c r="AZ221" s="197" t="n"/>
      <c r="BA221" s="197" t="n"/>
      <c r="BB221" s="197" t="n"/>
      <c r="BC221" s="197" t="n"/>
      <c r="BD221" s="197" t="n"/>
      <c r="BE221" s="197" t="n"/>
      <c r="BF221" s="197" t="n"/>
      <c r="BG221" s="197" t="n"/>
      <c r="BH221" s="197" t="n"/>
      <c r="BI221" s="197" t="n"/>
      <c r="BJ221" s="197" t="n"/>
      <c r="BK221" s="197" t="n"/>
      <c r="BL221" s="197" t="n"/>
      <c r="BM221" s="197" t="n"/>
      <c r="BN221" s="197" t="n"/>
      <c r="BO221" s="197" t="n"/>
      <c r="BP221" s="197" t="n"/>
      <c r="BQ221" s="197" t="n"/>
      <c r="BR221" s="197" t="n"/>
      <c r="BS221" s="197" t="n"/>
      <c r="BT221" s="197" t="n"/>
      <c r="BU221" s="197" t="n"/>
      <c r="BV221" s="197" t="n"/>
      <c r="BW221" s="197" t="n"/>
      <c r="BX221" s="197" t="n"/>
      <c r="BY221" s="197" t="n"/>
      <c r="BZ221" s="197" t="n"/>
      <c r="CA221" s="197" t="n"/>
      <c r="CB221" s="197" t="n"/>
      <c r="CC221" s="197" t="n"/>
      <c r="CD221" s="197" t="n"/>
      <c r="CE221" s="197" t="n"/>
      <c r="CF221" s="197" t="n"/>
      <c r="CG221" s="197" t="n"/>
      <c r="CH221" s="197" t="n"/>
      <c r="CI221" s="197" t="n"/>
      <c r="CJ221" s="197" t="n"/>
      <c r="CK221" s="197" t="n"/>
      <c r="CL221" s="197" t="n"/>
      <c r="CM221" s="197" t="n"/>
      <c r="CN221" s="197" t="n"/>
      <c r="CO221" s="197" t="n"/>
      <c r="CP221" s="197" t="n"/>
      <c r="CQ221" s="197" t="n"/>
      <c r="CR221" s="197" t="n"/>
      <c r="CS221" s="197" t="n"/>
      <c r="CT221" s="197" t="n"/>
      <c r="CU221" s="197" t="n"/>
      <c r="CV221" s="197" t="n"/>
      <c r="CW221" s="197" t="n"/>
      <c r="CX221" s="197" t="n"/>
      <c r="CY221" s="197" t="n"/>
      <c r="CZ221" s="197" t="n"/>
      <c r="DA221" s="197" t="n"/>
      <c r="DB221" s="197" t="n"/>
      <c r="DC221" s="197" t="n"/>
      <c r="DD221" s="197" t="n"/>
      <c r="DE221" s="197" t="n"/>
      <c r="DF221" s="197" t="n"/>
      <c r="DG221" s="197" t="n"/>
      <c r="DH221" s="197" t="n"/>
      <c r="DI221" s="197" t="n"/>
      <c r="DJ221" s="197" t="n"/>
      <c r="DK221" s="197" t="n"/>
      <c r="DL221" s="197" t="n"/>
      <c r="DM221" s="197" t="n"/>
      <c r="DN221" s="197" t="n"/>
      <c r="DO221" s="197" t="n"/>
      <c r="DP221" s="197" t="n"/>
      <c r="DQ221" s="197" t="n"/>
      <c r="DR221" s="197" t="n"/>
      <c r="DS221" s="197" t="n"/>
      <c r="DT221" s="197" t="n"/>
      <c r="DU221" s="197" t="n"/>
      <c r="DV221" s="197" t="n"/>
      <c r="DW221" s="197" t="n"/>
      <c r="DX221" s="197" t="n"/>
      <c r="DY221" s="197" t="n"/>
      <c r="DZ221" s="197" t="n"/>
      <c r="EA221" s="197" t="n"/>
      <c r="EB221" s="197" t="n"/>
      <c r="EC221" s="197" t="n"/>
      <c r="ED221" s="197" t="n"/>
      <c r="EE221" s="197" t="n"/>
      <c r="EF221" s="197" t="n"/>
      <c r="EG221" s="197" t="n"/>
      <c r="EH221" s="197" t="n"/>
      <c r="EI221" s="197" t="n"/>
      <c r="EJ221" s="197" t="n"/>
    </row>
    <row r="222">
      <c r="B222" s="248" t="n"/>
      <c r="C222" s="242" t="n"/>
      <c r="D222" s="242" t="n"/>
      <c r="E222" s="242" t="n"/>
      <c r="F222" s="242" t="n"/>
      <c r="G222" s="242" t="n"/>
      <c r="H222" s="242" t="n"/>
      <c r="I222" s="242" t="n"/>
      <c r="J222" s="180" t="n"/>
      <c r="N222" t="inlineStr"/>
      <c r="O222" s="249" t="inlineStr"/>
      <c r="P222" s="249" t="inlineStr"/>
      <c r="Q222" s="249" t="inlineStr"/>
      <c r="R222" s="249" t="inlineStr"/>
      <c r="S222" s="249" t="inlineStr"/>
      <c r="T222" s="249" t="inlineStr"/>
      <c r="U222" s="249" t="n"/>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(a) Operating revenue Revenue from the sales of goods</t>
        </is>
      </c>
      <c r="C15" s="939" t="n"/>
      <c r="D15" s="939" t="n"/>
      <c r="E15" s="939" t="n"/>
      <c r="F15" s="939" t="n"/>
      <c r="G15" s="939" t="n">
        <v>302840041</v>
      </c>
      <c r="H15" s="939" t="n">
        <v>293861977</v>
      </c>
      <c r="I15" s="289" t="n"/>
      <c r="N15" s="293" t="inlineStr"/>
      <c r="O15" s="192" t="inlineStr"/>
      <c r="P15" s="192" t="inlineStr"/>
      <c r="Q15" s="192" t="inlineStr"/>
      <c r="R15" s="192" t="inlineStr"/>
      <c r="S15" s="192" t="inlineStr"/>
      <c r="T15" s="192" t="inlineStr"/>
      <c r="U15" s="1016">
        <f>I15</f>
        <v/>
      </c>
    </row>
    <row r="16" customFormat="1" s="118">
      <c r="B16" s="102" t="inlineStr">
        <is>
          <t xml:space="preserve"> (a) Operating revenue Revenue from rendering of services</t>
        </is>
      </c>
      <c r="C16" s="939" t="n"/>
      <c r="D16" s="939" t="n"/>
      <c r="E16" s="939" t="n"/>
      <c r="F16" s="939" t="n"/>
      <c r="G16" s="939" t="n">
        <v>11799052</v>
      </c>
      <c r="H16" s="939" t="n">
        <v>12715335</v>
      </c>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n"/>
      <c r="C29" s="939" t="n"/>
      <c r="D29" s="939" t="n"/>
      <c r="E29" s="939" t="n"/>
      <c r="F29" s="939" t="n"/>
      <c r="G29" s="939" t="n"/>
      <c r="H29" s="939" t="n"/>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Administration and other expenses</t>
        </is>
      </c>
      <c r="C56" s="939" t="n"/>
      <c r="D56" s="939" t="n"/>
      <c r="E56" s="939" t="n"/>
      <c r="F56" s="939" t="n"/>
      <c r="G56" s="939" t="n">
        <v>47087910</v>
      </c>
      <c r="H56" s="939" t="n">
        <v>50016273</v>
      </c>
      <c r="I56" s="1017" t="n"/>
      <c r="N56" s="293" t="inlineStr"/>
      <c r="O56" s="192" t="inlineStr"/>
      <c r="P56" s="192" t="inlineStr"/>
      <c r="Q56" s="192" t="inlineStr"/>
      <c r="R56" s="192" t="inlineStr"/>
      <c r="S56" s="192" t="inlineStr"/>
      <c r="T56" s="192" t="inlineStr"/>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costs</t>
        </is>
      </c>
      <c r="C98" s="939" t="n"/>
      <c r="D98" s="939" t="n"/>
      <c r="E98" s="939" t="n"/>
      <c r="F98" s="939" t="n"/>
      <c r="G98" s="939" t="n">
        <v>13299</v>
      </c>
      <c r="H98" s="939" t="n">
        <v>9656</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13299</v>
      </c>
      <c r="H111" s="939" t="n">
        <v>9656</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-13299</v>
      </c>
      <c r="H124" s="952" t="n">
        <v>-9656</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7850523</v>
      </c>
      <c r="H138" s="939" t="n">
        <v>3944523</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inlineStr">
        <is>
          <t>Non- controlling interests</t>
        </is>
      </c>
      <c r="C162" s="939" t="n"/>
      <c r="D162" s="939" t="n"/>
      <c r="E162" s="939" t="n"/>
      <c r="F162" s="939" t="n"/>
      <c r="G162" s="939" t="n">
        <v>65159</v>
      </c>
      <c r="H162" s="939" t="n">
        <v>29742</v>
      </c>
      <c r="I162" s="1017" t="n"/>
      <c r="N162" s="293" t="inlineStr"/>
      <c r="O162" s="192" t="inlineStr"/>
      <c r="P162" s="192" t="inlineStr"/>
      <c r="Q162" s="192" t="inlineStr"/>
      <c r="R162" s="192" t="inlineStr"/>
      <c r="S162" s="192" t="inlineStr"/>
      <c r="T162" s="192" t="inlineStr"/>
      <c r="U162" s="1016">
        <f>I162</f>
        <v/>
      </c>
    </row>
    <row r="163" customFormat="1" s="118">
      <c r="B163" s="102" t="inlineStr">
        <is>
          <t>Non-controlling interests</t>
        </is>
      </c>
      <c r="C163" s="939" t="n"/>
      <c r="D163" s="939" t="n"/>
      <c r="E163" s="939" t="n"/>
      <c r="F163" s="939" t="n"/>
      <c r="G163" s="939" t="n">
        <v>64130</v>
      </c>
      <c r="H163" s="939" t="n">
        <v>23925</v>
      </c>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13884329</v>
      </c>
      <c r="G12" s="1029" t="n">
        <v>-7320573</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-2161105</v>
      </c>
      <c r="G13" s="1028" t="n">
        <v>-2139209</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-10000000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214077</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-1947028</v>
      </c>
      <c r="G18" s="1029" t="n">
        <v>-12139209</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-2278184</v>
      </c>
      <c r="G23" s="1028" t="n">
        <v>-1836411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-2278184</v>
      </c>
      <c r="G25" s="1029" t="n">
        <v>-1836411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