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78"/>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10 Cash and cash equivalents Bank balances</t>
        </is>
      </c>
      <c r="C15" s="103" t="n"/>
      <c r="D15" s="103" t="n"/>
      <c r="E15" s="103" t="n"/>
      <c r="F15" s="103" t="n"/>
      <c r="G15" s="103" t="n">
        <v>43512</v>
      </c>
      <c r="H15" s="103" t="n">
        <v>176085</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10 Cash and cash equivalents Cash on hand</t>
        </is>
      </c>
      <c r="C16" s="103" t="n"/>
      <c r="D16" s="103" t="n"/>
      <c r="E16" s="103" t="n"/>
      <c r="F16" s="103" t="n"/>
      <c r="G16" s="103" t="n">
        <v>1</v>
      </c>
      <c r="H16" s="103" t="n">
        <v>0</v>
      </c>
      <c r="I16" s="104" t="n"/>
      <c r="N16" s="105">
        <f>B16</f>
        <v/>
      </c>
      <c r="O16" s="106" t="inlineStr"/>
      <c r="P16" s="106" t="inlineStr"/>
      <c r="Q16" s="106" t="inlineStr"/>
      <c r="R16" s="106" t="inlineStr"/>
      <c r="S16" s="106">
        <f>G16*BS!$B$9</f>
        <v/>
      </c>
      <c r="T16" s="106">
        <f>H16*BS!$B$9</f>
        <v/>
      </c>
      <c r="U16" s="107">
        <f>I16</f>
        <v/>
      </c>
    </row>
    <row r="17" customFormat="1" s="79">
      <c r="A17" s="618" t="n"/>
      <c r="B17" s="102" t="inlineStr">
        <is>
          <t xml:space="preserve"> 10 Cash and cash equivalents Cash and cash equivalents in the statement of cash flows</t>
        </is>
      </c>
      <c r="C17" s="103" t="n"/>
      <c r="D17" s="103" t="n"/>
      <c r="E17" s="103" t="n"/>
      <c r="F17" s="103" t="n"/>
      <c r="G17" s="103" t="n">
        <v>43513</v>
      </c>
      <c r="H17" s="103" t="n">
        <v>176085</v>
      </c>
      <c r="I17" s="104" t="n"/>
      <c r="N17" s="105">
        <f>B17</f>
        <v/>
      </c>
      <c r="O17" s="106" t="inlineStr"/>
      <c r="P17" s="106" t="inlineStr"/>
      <c r="Q17" s="106" t="inlineStr"/>
      <c r="R17" s="106" t="inlineStr"/>
      <c r="S17" s="106">
        <f>G17*BS!$B$9</f>
        <v/>
      </c>
      <c r="T17" s="106">
        <f>H17*BS!$B$9</f>
        <v/>
      </c>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v>143963</v>
      </c>
      <c r="H39" s="103" t="n">
        <v>138862</v>
      </c>
      <c r="I39" s="104" t="n"/>
      <c r="N39" s="105" t="inlineStr"/>
      <c r="O39" s="109" t="inlineStr"/>
      <c r="P39" s="109" t="inlineStr"/>
      <c r="Q39" s="106" t="inlineStr"/>
      <c r="R39" s="106" t="inlineStr"/>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v>92490</v>
      </c>
      <c r="H52" s="103" t="n">
        <v>129839</v>
      </c>
      <c r="I52" s="931" t="n"/>
      <c r="N52" s="105" t="inlineStr"/>
      <c r="O52" s="106" t="inlineStr"/>
      <c r="P52" s="106" t="inlineStr"/>
      <c r="Q52" s="106" t="inlineStr"/>
      <c r="R52" s="106" t="inlineStr"/>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v>17270</v>
      </c>
      <c r="H66" s="939" t="n">
        <v>63777</v>
      </c>
      <c r="I66" s="137" t="n"/>
      <c r="N66" s="105" t="inlineStr"/>
      <c r="O66" s="106" t="inlineStr"/>
      <c r="P66" s="106" t="inlineStr"/>
      <c r="Q66" s="106" t="inlineStr"/>
      <c r="R66" s="106" t="inlineStr"/>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v>161233</v>
      </c>
      <c r="H80" s="939" t="n">
        <v>202639</v>
      </c>
      <c r="I80" s="930" t="n"/>
      <c r="N80" s="105">
        <f>B80</f>
        <v/>
      </c>
      <c r="O80" s="106" t="inlineStr"/>
      <c r="P80" s="106" t="inlineStr"/>
      <c r="Q80" s="106" t="inlineStr"/>
      <c r="R80" s="106" t="inlineStr"/>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v>314635</v>
      </c>
      <c r="H96" s="939" t="n">
        <v>343782</v>
      </c>
      <c r="I96" s="947" t="n"/>
      <c r="K96" s="948" t="n"/>
      <c r="N96" s="105" t="inlineStr"/>
      <c r="O96" s="106" t="inlineStr"/>
      <c r="P96" s="106" t="inlineStr"/>
      <c r="Q96" s="106" t="inlineStr"/>
      <c r="R96" s="106" t="inlineStr"/>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v>314635</v>
      </c>
      <c r="H110" s="952" t="n">
        <v>343782</v>
      </c>
      <c r="I110" s="947" t="n"/>
      <c r="K110" s="948" t="n"/>
      <c r="N110" s="105" t="inlineStr"/>
      <c r="O110" s="106" t="inlineStr"/>
      <c r="P110" s="106" t="inlineStr"/>
      <c r="Q110" s="106" t="inlineStr"/>
      <c r="R110" s="106" t="inlineStr"/>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v>0</v>
      </c>
      <c r="H125" s="939" t="n">
        <v>0</v>
      </c>
      <c r="I125" s="945" t="n"/>
      <c r="N125" s="105" t="inlineStr"/>
      <c r="O125" s="106" t="inlineStr"/>
      <c r="P125" s="106" t="inlineStr"/>
      <c r="Q125" s="106" t="inlineStr"/>
      <c r="R125" s="106" t="inlineStr"/>
      <c r="S125" s="106">
        <f>G125*BS!$B$9</f>
        <v/>
      </c>
      <c r="T125" s="106">
        <f>H125*BS!$B$9</f>
        <v/>
      </c>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inlineStr"/>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JV Rail access facilitation Goodwill rights $'000 None Balance at 1 April 2021</t>
        </is>
      </c>
      <c r="G133" t="n">
        <v/>
      </c>
      <c r="H133" t="n">
        <v>19817</v>
      </c>
      <c r="N133">
        <f>B133</f>
        <v/>
      </c>
      <c r="O133" t="inlineStr"/>
      <c r="P133" t="inlineStr"/>
      <c r="Q133" t="inlineStr"/>
      <c r="R133" t="inlineStr"/>
      <c r="S133">
        <f>G133*BS!$B$9</f>
        <v/>
      </c>
      <c r="T133">
        <f>H133*BS!$B$9</f>
        <v/>
      </c>
    </row>
    <row r="134" customFormat="1" s="79">
      <c r="B134" t="inlineStr">
        <is>
          <t>JV Rail access facilitation Goodwill rights $'000 None Additions</t>
        </is>
      </c>
      <c r="G134" t="n">
        <v/>
      </c>
      <c r="H134" t="n">
        <v>0</v>
      </c>
      <c r="N134">
        <f>B134</f>
        <v/>
      </c>
      <c r="O134" t="inlineStr"/>
      <c r="P134" t="inlineStr"/>
      <c r="Q134" t="inlineStr"/>
      <c r="R134" t="inlineStr"/>
      <c r="S134">
        <f>G134*BS!$B$9</f>
        <v/>
      </c>
      <c r="T134">
        <f>H134*BS!$B$9</f>
        <v/>
      </c>
    </row>
    <row r="135" customFormat="1" s="79">
      <c r="B135" t="inlineStr">
        <is>
          <t>JV Rail access facilitation Goodwill rights $'000 Disposals Other</t>
        </is>
      </c>
      <c r="G135" t="n">
        <v/>
      </c>
      <c r="H135" t="n">
        <v>0</v>
      </c>
      <c r="N135">
        <f>B135</f>
        <v/>
      </c>
      <c r="O135" t="inlineStr"/>
      <c r="P135" t="inlineStr"/>
      <c r="Q135" t="inlineStr"/>
      <c r="R135" t="inlineStr"/>
      <c r="S135">
        <f>G135*BS!$B$9</f>
        <v/>
      </c>
      <c r="T135">
        <f>H135*BS!$B$9</f>
        <v/>
      </c>
    </row>
    <row r="136" customFormat="1" s="79">
      <c r="B136" t="inlineStr">
        <is>
          <t>JV Rail access facilitation Goodwill rights $'000 Disposals Balance at3 31 March 2022</t>
        </is>
      </c>
      <c r="G136" t="n">
        <v/>
      </c>
      <c r="H136" t="n">
        <v>19817</v>
      </c>
      <c r="N136">
        <f>B136</f>
        <v/>
      </c>
      <c r="O136" t="inlineStr"/>
      <c r="P136" t="inlineStr"/>
      <c r="Q136" t="inlineStr"/>
      <c r="R136" t="inlineStr"/>
      <c r="S136">
        <f>G136*BS!$B$9</f>
        <v/>
      </c>
      <c r="T136">
        <f>H136*BS!$B$9</f>
        <v/>
      </c>
    </row>
    <row r="137" customFormat="1" s="79">
      <c r="B137" t="inlineStr">
        <is>
          <t>JV Rail access facilitation Goodwill rights $'000 Disposals Balance at 1 April 2022</t>
        </is>
      </c>
      <c r="G137" t="n">
        <v/>
      </c>
      <c r="H137" t="n">
        <v>19817</v>
      </c>
      <c r="N137">
        <f>B137</f>
        <v/>
      </c>
      <c r="O137" t="inlineStr"/>
      <c r="P137" t="inlineStr"/>
      <c r="Q137" t="inlineStr"/>
      <c r="R137" t="inlineStr"/>
      <c r="S137">
        <f>G137*BS!$B$9</f>
        <v/>
      </c>
      <c r="T137">
        <f>H137*BS!$B$9</f>
        <v/>
      </c>
    </row>
    <row r="138" customFormat="1" s="79">
      <c r="B138" t="inlineStr">
        <is>
          <t>JV Rail access facilitation Goodwill rights $'000 Disposals Additions</t>
        </is>
      </c>
      <c r="G138" t="n">
        <v/>
      </c>
      <c r="H138" t="n">
        <v>0</v>
      </c>
      <c r="N138">
        <f>B138</f>
        <v/>
      </c>
      <c r="O138" t="inlineStr"/>
      <c r="P138" t="inlineStr"/>
      <c r="Q138" t="inlineStr"/>
      <c r="R138" t="inlineStr"/>
      <c r="S138">
        <f>G138*BS!$B$9</f>
        <v/>
      </c>
      <c r="T138">
        <f>H138*BS!$B$9</f>
        <v/>
      </c>
    </row>
    <row r="139" customFormat="1" s="79">
      <c r="B139" t="inlineStr">
        <is>
          <t>JV Rail access facilitation Goodwill rights $'000 Disposals Balance at3 31 March 2023</t>
        </is>
      </c>
      <c r="G139" t="n">
        <v/>
      </c>
      <c r="H139" t="n">
        <v>19817</v>
      </c>
      <c r="N139">
        <f>B139</f>
        <v/>
      </c>
      <c r="O139" t="inlineStr"/>
      <c r="P139" t="inlineStr"/>
      <c r="Q139" t="inlineStr"/>
      <c r="R139" t="inlineStr"/>
      <c r="S139">
        <f>G139*BS!$B$9</f>
        <v/>
      </c>
      <c r="T139">
        <f>H139*BS!$B$9</f>
        <v/>
      </c>
    </row>
    <row r="140" customFormat="1" s="79">
      <c r="B140" t="inlineStr">
        <is>
          <t>JV Rail access facilitation Goodwill rights $'000 Amortisation andi impairments losses Balance at 1 April 2021</t>
        </is>
      </c>
      <c r="G140" t="n">
        <v/>
      </c>
      <c r="H140" t="n">
        <v>19884</v>
      </c>
      <c r="N140">
        <f>B140</f>
        <v/>
      </c>
      <c r="O140" t="inlineStr"/>
      <c r="P140" t="inlineStr"/>
      <c r="Q140" t="inlineStr"/>
      <c r="R140" t="inlineStr"/>
      <c r="S140">
        <f>G140*BS!$B$9</f>
        <v/>
      </c>
      <c r="T140">
        <f>H140*BS!$B$9</f>
        <v/>
      </c>
    </row>
    <row r="141" customFormat="1" s="79">
      <c r="B141" t="inlineStr">
        <is>
          <t>JV Rail access facilitation Goodwill rights $'000 Amortisation andi impairments losses Amortisation</t>
        </is>
      </c>
      <c r="G141" t="n">
        <v/>
      </c>
      <c r="H141" t="n">
        <v>0</v>
      </c>
      <c r="N141">
        <f>B141</f>
        <v/>
      </c>
      <c r="O141" t="inlineStr"/>
      <c r="P141" t="inlineStr"/>
      <c r="Q141" t="inlineStr"/>
      <c r="R141" t="inlineStr"/>
      <c r="S141">
        <f>G141*BS!$B$9</f>
        <v/>
      </c>
      <c r="T141">
        <f>H141*BS!$B$9</f>
        <v/>
      </c>
    </row>
    <row r="142" customFormat="1" s="79">
      <c r="B142" t="inlineStr">
        <is>
          <t>JV Rail access facilitation Goodwill rights $'000 Amortisation andi impairments losses Impairment</t>
        </is>
      </c>
      <c r="G142" t="n">
        <v/>
      </c>
      <c r="H142" t="n">
        <v>0</v>
      </c>
      <c r="N142">
        <f>B142</f>
        <v/>
      </c>
      <c r="O142" t="inlineStr"/>
      <c r="P142" t="inlineStr"/>
      <c r="Q142" t="inlineStr"/>
      <c r="R142" t="inlineStr"/>
      <c r="S142">
        <f>G142*BS!$B$9</f>
        <v/>
      </c>
      <c r="T142">
        <f>H142*BS!$B$9</f>
        <v/>
      </c>
    </row>
    <row r="143" customFormat="1" s="79">
      <c r="B143" t="inlineStr">
        <is>
          <t>JV Rail access facilitation Goodwill rights $'000 Amortisation andi impairments losses Other</t>
        </is>
      </c>
      <c r="G143" t="n">
        <v/>
      </c>
      <c r="H143" t="n">
        <v>0</v>
      </c>
      <c r="N143">
        <f>B143</f>
        <v/>
      </c>
      <c r="O143" t="inlineStr"/>
      <c r="P143" t="inlineStr"/>
      <c r="Q143" t="inlineStr"/>
      <c r="R143" t="inlineStr"/>
      <c r="S143">
        <f>G143*BS!$B$9</f>
        <v/>
      </c>
      <c r="T143">
        <f>H143*BS!$B$9</f>
        <v/>
      </c>
    </row>
    <row r="144" customFormat="1" s="117">
      <c r="B144" t="inlineStr">
        <is>
          <t>JV Rail access facilitation Goodwill rights $'000 Amortisation andi impairments losses Balance at3 31 March 2022</t>
        </is>
      </c>
      <c r="G144" t="n">
        <v/>
      </c>
      <c r="H144" t="n">
        <v>19817</v>
      </c>
      <c r="N144">
        <f>B144</f>
        <v/>
      </c>
      <c r="O144" t="inlineStr"/>
      <c r="P144" t="inlineStr"/>
      <c r="Q144" t="inlineStr"/>
      <c r="R144" t="inlineStr"/>
      <c r="S144">
        <f>G144*BS!$B$9</f>
        <v/>
      </c>
      <c r="T144">
        <f>H144*BS!$B$9</f>
        <v/>
      </c>
    </row>
    <row r="145" customFormat="1" s="79">
      <c r="B145" t="inlineStr">
        <is>
          <t>JV Rail access facilitation Goodwill rights $'000 Amortisation andi impairments losses Balance at 1 April 2022</t>
        </is>
      </c>
      <c r="G145" t="n">
        <v/>
      </c>
      <c r="H145" t="n">
        <v>19817</v>
      </c>
      <c r="N145">
        <f>B145</f>
        <v/>
      </c>
      <c r="O145" t="inlineStr"/>
      <c r="P145" t="inlineStr"/>
      <c r="Q145" t="inlineStr"/>
      <c r="R145" t="inlineStr"/>
      <c r="S145">
        <f>G145*BS!$B$9</f>
        <v/>
      </c>
      <c r="T145">
        <f>H145*BS!$B$9</f>
        <v/>
      </c>
    </row>
    <row r="146" customFormat="1" s="117">
      <c r="B146" t="inlineStr">
        <is>
          <t>JV Rail access facilitation Goodwill rights $'000 Amortisation andi impairments losses Balance at3 31 March 2023</t>
        </is>
      </c>
      <c r="G146" t="n">
        <v/>
      </c>
      <c r="H146" t="n">
        <v>19817</v>
      </c>
      <c r="N146">
        <f>B146</f>
        <v/>
      </c>
      <c r="O146" t="inlineStr"/>
      <c r="P146" t="inlineStr"/>
      <c r="Q146" t="inlineStr"/>
      <c r="R146" t="inlineStr"/>
      <c r="S146">
        <f>G146*BS!$B$9</f>
        <v/>
      </c>
      <c r="T146">
        <f>H146*BS!$B$9</f>
        <v/>
      </c>
    </row>
    <row r="147" customFormat="1" s="79">
      <c r="B147" t="inlineStr">
        <is>
          <t>JV Rail access facilitation Goodwill rights $'000 Carrying Amounts 1April 2021</t>
        </is>
      </c>
      <c r="G147" t="n">
        <v/>
      </c>
      <c r="H147" t="n">
        <v>-67</v>
      </c>
      <c r="N147">
        <f>B147</f>
        <v/>
      </c>
      <c r="O147" t="inlineStr"/>
      <c r="P147" t="inlineStr"/>
      <c r="Q147" t="inlineStr"/>
      <c r="R147" t="inlineStr"/>
      <c r="S147">
        <f>G147*BS!$B$9</f>
        <v/>
      </c>
      <c r="T147">
        <f>H147*BS!$B$9</f>
        <v/>
      </c>
    </row>
    <row r="148" customFormat="1" s="79">
      <c r="B148" t="inlineStr">
        <is>
          <t>JV Rail access facilitation Goodwill rights $'000 Carrying Amounts 2022 at311 March2 2022</t>
        </is>
      </c>
      <c r="G148" t="n">
        <v>0</v>
      </c>
      <c r="N148">
        <f>B148</f>
        <v/>
      </c>
      <c r="O148" t="inlineStr"/>
      <c r="P148" t="inlineStr"/>
      <c r="Q148" t="inlineStr"/>
      <c r="R148" t="inlineStr"/>
      <c r="S148">
        <f>G148*BS!$B$9</f>
        <v/>
      </c>
      <c r="T148" t="inlineStr"/>
    </row>
    <row r="149" customFormat="1" s="79">
      <c r="B149" t="inlineStr">
        <is>
          <t>JV Rail access facilitation Goodwill rights $'000 Carrying Amounts 2023 at31 March 2023</t>
        </is>
      </c>
      <c r="G149" t="n">
        <v/>
      </c>
      <c r="H149" t="n">
        <v>0</v>
      </c>
      <c r="N149">
        <f>B149</f>
        <v/>
      </c>
      <c r="O149" t="inlineStr"/>
      <c r="P149" t="inlineStr"/>
      <c r="Q149" t="inlineStr"/>
      <c r="R149" t="inlineStr"/>
      <c r="S149">
        <f>G149*BS!$B$9</f>
        <v/>
      </c>
      <c r="T149">
        <f>H149*BS!$B$9</f>
        <v/>
      </c>
    </row>
    <row r="150" customFormat="1" s="79">
      <c r="B150" t="inlineStr">
        <is>
          <t>Computer Software $'000 None Balance at 1 April 2021</t>
        </is>
      </c>
      <c r="G150" t="n">
        <v/>
      </c>
      <c r="H150" t="n">
        <v>3464</v>
      </c>
      <c r="N150">
        <f>B150</f>
        <v/>
      </c>
      <c r="O150" t="inlineStr"/>
      <c r="P150" t="inlineStr"/>
      <c r="Q150" t="inlineStr"/>
      <c r="R150" t="inlineStr"/>
      <c r="S150">
        <f>G150*BS!$B$9</f>
        <v/>
      </c>
      <c r="T150">
        <f>H150*BS!$B$9</f>
        <v/>
      </c>
    </row>
    <row r="151" customFormat="1" s="79">
      <c r="B151" t="inlineStr">
        <is>
          <t>Computer Software $'000 None Additions</t>
        </is>
      </c>
      <c r="G151" t="n">
        <v/>
      </c>
      <c r="H151" t="n">
        <v>97</v>
      </c>
      <c r="N151">
        <f>B151</f>
        <v/>
      </c>
      <c r="O151" t="inlineStr"/>
      <c r="P151" t="inlineStr"/>
      <c r="Q151" t="inlineStr"/>
      <c r="R151" t="inlineStr"/>
      <c r="S151">
        <f>G151*BS!$B$9</f>
        <v/>
      </c>
      <c r="T151">
        <f>H151*BS!$B$9</f>
        <v/>
      </c>
    </row>
    <row r="152" customFormat="1" s="79">
      <c r="B152" t="inlineStr">
        <is>
          <t>Computer Software $'000 Disposals Other</t>
        </is>
      </c>
      <c r="G152" t="n">
        <v/>
      </c>
      <c r="H152" t="n">
        <v>-436</v>
      </c>
      <c r="N152">
        <f>B152</f>
        <v/>
      </c>
      <c r="O152" t="inlineStr"/>
      <c r="P152" t="inlineStr"/>
      <c r="Q152" t="inlineStr"/>
      <c r="R152" t="inlineStr"/>
      <c r="S152">
        <f>G152*BS!$B$9</f>
        <v/>
      </c>
      <c r="T152">
        <f>H152*BS!$B$9</f>
        <v/>
      </c>
    </row>
    <row r="153" customFormat="1" s="79">
      <c r="B153" t="inlineStr">
        <is>
          <t>Computer Software $'000 Disposals Balance at3 31 March 2022</t>
        </is>
      </c>
      <c r="G153" t="n">
        <v/>
      </c>
      <c r="H153" t="n">
        <v>3561</v>
      </c>
      <c r="N153">
        <f>B153</f>
        <v/>
      </c>
      <c r="O153" t="inlineStr"/>
      <c r="P153" t="inlineStr"/>
      <c r="Q153" t="inlineStr"/>
      <c r="R153" t="inlineStr"/>
      <c r="S153">
        <f>G153*BS!$B$9</f>
        <v/>
      </c>
      <c r="T153">
        <f>H153*BS!$B$9</f>
        <v/>
      </c>
    </row>
    <row r="154" customFormat="1" s="79">
      <c r="B154" t="inlineStr">
        <is>
          <t>Computer Software $'000 Disposals Balance at 1 April 2022</t>
        </is>
      </c>
      <c r="G154" t="n">
        <v/>
      </c>
      <c r="H154" t="n">
        <v>3561</v>
      </c>
      <c r="N154">
        <f>B154</f>
        <v/>
      </c>
      <c r="O154" t="inlineStr"/>
      <c r="P154" t="inlineStr"/>
      <c r="Q154" t="inlineStr"/>
      <c r="R154" t="inlineStr"/>
      <c r="S154">
        <f>G154*BS!$B$9</f>
        <v/>
      </c>
      <c r="T154">
        <f>H154*BS!$B$9</f>
        <v/>
      </c>
    </row>
    <row r="155" customFormat="1" s="79">
      <c r="B155" t="inlineStr">
        <is>
          <t>Computer Software $'000 Disposals Additions</t>
        </is>
      </c>
      <c r="G155" t="n">
        <v/>
      </c>
      <c r="H155" t="n">
        <v>16</v>
      </c>
      <c r="N155">
        <f>B155</f>
        <v/>
      </c>
      <c r="O155" t="inlineStr"/>
      <c r="P155" t="inlineStr"/>
      <c r="Q155" t="inlineStr"/>
      <c r="R155" t="inlineStr"/>
      <c r="S155">
        <f>G155*BS!$B$9</f>
        <v/>
      </c>
      <c r="T155">
        <f>H155*BS!$B$9</f>
        <v/>
      </c>
    </row>
    <row r="156" customFormat="1" s="79">
      <c r="B156" t="inlineStr">
        <is>
          <t>Computer Software $'000 Disposals Balance at3 31 March 2023</t>
        </is>
      </c>
      <c r="G156" t="n">
        <v/>
      </c>
      <c r="H156" t="n">
        <v>3141</v>
      </c>
      <c r="N156">
        <f>B156</f>
        <v/>
      </c>
      <c r="O156" t="inlineStr"/>
      <c r="P156" t="inlineStr"/>
      <c r="Q156" t="inlineStr"/>
      <c r="R156" t="inlineStr"/>
      <c r="S156">
        <f>G156*BS!$B$9</f>
        <v/>
      </c>
      <c r="T156">
        <f>H156*BS!$B$9</f>
        <v/>
      </c>
    </row>
    <row r="157" customFormat="1" s="79">
      <c r="B157" t="inlineStr">
        <is>
          <t>Computer Software $'000 Amortisation andi impairments losses Balance at 1 April 2021</t>
        </is>
      </c>
      <c r="G157" t="n">
        <v/>
      </c>
      <c r="H157" t="n">
        <v>1942</v>
      </c>
      <c r="N157">
        <f>B157</f>
        <v/>
      </c>
      <c r="O157" t="inlineStr"/>
      <c r="P157" t="inlineStr"/>
      <c r="Q157" t="inlineStr"/>
      <c r="R157" t="inlineStr"/>
      <c r="S157">
        <f>G157*BS!$B$9</f>
        <v/>
      </c>
      <c r="T157">
        <f>H157*BS!$B$9</f>
        <v/>
      </c>
    </row>
    <row r="158" customFormat="1" s="117">
      <c r="B158" t="inlineStr">
        <is>
          <t>Computer Software $'000 Amortisation andi impairments losses Amortisation</t>
        </is>
      </c>
      <c r="G158" t="n">
        <v/>
      </c>
      <c r="H158" t="n">
        <v>597</v>
      </c>
      <c r="N158">
        <f>B158</f>
        <v/>
      </c>
      <c r="O158" t="inlineStr"/>
      <c r="P158" t="inlineStr"/>
      <c r="Q158" t="inlineStr"/>
      <c r="R158" t="inlineStr"/>
      <c r="S158">
        <f>G158*BS!$B$9</f>
        <v/>
      </c>
      <c r="T158">
        <f>H158*BS!$B$9</f>
        <v/>
      </c>
    </row>
    <row r="159" customFormat="1" s="79">
      <c r="B159" t="inlineStr">
        <is>
          <t>Computer Software $'000 Amortisation andi impairments losses Impairment</t>
        </is>
      </c>
      <c r="G159" t="n">
        <v/>
      </c>
      <c r="H159" t="n">
        <v>0</v>
      </c>
      <c r="N159">
        <f>B159</f>
        <v/>
      </c>
      <c r="O159" t="inlineStr"/>
      <c r="P159" t="inlineStr"/>
      <c r="Q159" t="inlineStr"/>
      <c r="R159" t="inlineStr"/>
      <c r="S159">
        <f>G159*BS!$B$9</f>
        <v/>
      </c>
      <c r="T159">
        <f>H159*BS!$B$9</f>
        <v/>
      </c>
    </row>
    <row r="160" customFormat="1" s="117">
      <c r="B160" t="inlineStr">
        <is>
          <t>Computer Software $'000 Amortisation andi impairments losses Other</t>
        </is>
      </c>
      <c r="G160" t="n">
        <v/>
      </c>
      <c r="H160" t="n">
        <v>-437</v>
      </c>
      <c r="N160">
        <f>B160</f>
        <v/>
      </c>
      <c r="O160" t="inlineStr"/>
      <c r="P160" t="inlineStr"/>
      <c r="Q160" t="inlineStr"/>
      <c r="R160" t="inlineStr"/>
      <c r="S160">
        <f>G160*BS!$B$9</f>
        <v/>
      </c>
      <c r="T160">
        <f>H160*BS!$B$9</f>
        <v/>
      </c>
    </row>
    <row r="161" customFormat="1" s="117">
      <c r="B161" t="inlineStr">
        <is>
          <t>Computer Software $'000 Amortisation andi impairments losses Balance at3 31 March 2022</t>
        </is>
      </c>
      <c r="G161" t="n">
        <v/>
      </c>
      <c r="H161" t="n">
        <v>2651</v>
      </c>
      <c r="N161">
        <f>B161</f>
        <v/>
      </c>
      <c r="O161" t="inlineStr"/>
      <c r="P161" t="inlineStr"/>
      <c r="Q161" t="inlineStr"/>
      <c r="R161" t="inlineStr"/>
      <c r="S161">
        <f>G161*BS!$B$9</f>
        <v/>
      </c>
      <c r="T161">
        <f>H161*BS!$B$9</f>
        <v/>
      </c>
    </row>
    <row r="162" customFormat="1" s="79">
      <c r="B162" t="inlineStr">
        <is>
          <t>Computer Software $'000 Amortisation andi impairments losses Balance at 1 April 2022</t>
        </is>
      </c>
      <c r="G162" t="n">
        <v/>
      </c>
      <c r="H162" t="n">
        <v>2651</v>
      </c>
      <c r="N162">
        <f>B162</f>
        <v/>
      </c>
      <c r="O162" t="inlineStr"/>
      <c r="P162" t="inlineStr"/>
      <c r="Q162" t="inlineStr"/>
      <c r="R162" t="inlineStr"/>
      <c r="S162">
        <f>G162*BS!$B$9</f>
        <v/>
      </c>
      <c r="T162">
        <f>H162*BS!$B$9</f>
        <v/>
      </c>
    </row>
    <row r="163" customFormat="1" s="79">
      <c r="B163" t="inlineStr">
        <is>
          <t>Computer Software $'000 Amortisation andi impairments losses Balance at3 31 March 2023</t>
        </is>
      </c>
      <c r="G163" t="n">
        <v/>
      </c>
      <c r="H163" t="n">
        <v>2811</v>
      </c>
      <c r="N163">
        <f>B163</f>
        <v/>
      </c>
      <c r="O163" t="inlineStr"/>
      <c r="P163" t="inlineStr"/>
      <c r="Q163" t="inlineStr"/>
      <c r="R163" t="inlineStr"/>
      <c r="S163">
        <f>G163*BS!$B$9</f>
        <v/>
      </c>
      <c r="T163">
        <f>H163*BS!$B$9</f>
        <v/>
      </c>
    </row>
    <row r="164" customFormat="1" s="117">
      <c r="B164" t="inlineStr">
        <is>
          <t>Computer Software $'000 Carrying Amounts 1April 2021</t>
        </is>
      </c>
      <c r="G164" t="n">
        <v/>
      </c>
      <c r="H164" t="n">
        <v>1522</v>
      </c>
      <c r="N164">
        <f>B164</f>
        <v/>
      </c>
      <c r="O164" t="inlineStr"/>
      <c r="P164" t="inlineStr"/>
      <c r="Q164" t="inlineStr"/>
      <c r="R164" t="inlineStr"/>
      <c r="S164">
        <f>G164*BS!$B$9</f>
        <v/>
      </c>
      <c r="T164">
        <f>H164*BS!$B$9</f>
        <v/>
      </c>
    </row>
    <row r="165" customFormat="1" s="79">
      <c r="B165" t="inlineStr">
        <is>
          <t>Computer Software $'000 Carrying Amounts 2022 at311 March2 2022</t>
        </is>
      </c>
      <c r="G165" t="n">
        <v>910</v>
      </c>
      <c r="N165">
        <f>B165</f>
        <v/>
      </c>
      <c r="O165" t="inlineStr"/>
      <c r="P165" t="inlineStr"/>
      <c r="Q165" t="inlineStr"/>
      <c r="R165" t="inlineStr"/>
      <c r="S165">
        <f>G165*BS!$B$9</f>
        <v/>
      </c>
      <c r="T165" t="inlineStr"/>
    </row>
    <row r="166" customFormat="1" s="79">
      <c r="B166" t="inlineStr">
        <is>
          <t>Computer Software $'000 Carrying Amounts 2023 at31 March 2023</t>
        </is>
      </c>
      <c r="G166" t="n">
        <v/>
      </c>
      <c r="H166" t="n">
        <v>330</v>
      </c>
      <c r="N166">
        <f>B166</f>
        <v/>
      </c>
      <c r="O166" t="inlineStr"/>
      <c r="P166" t="inlineStr"/>
      <c r="Q166" t="inlineStr"/>
      <c r="R166" t="inlineStr"/>
      <c r="S166">
        <f>G166*BS!$B$9</f>
        <v/>
      </c>
      <c r="T166">
        <f>H166*BS!$B$9</f>
        <v/>
      </c>
    </row>
    <row r="167" customFormat="1" s="79">
      <c r="B167" t="inlineStr">
        <is>
          <t>Mining Information $'000 None Balance at 1 April 2021</t>
        </is>
      </c>
      <c r="G167" t="n">
        <v/>
      </c>
      <c r="H167" t="n">
        <v>113519</v>
      </c>
      <c r="N167">
        <f>B167</f>
        <v/>
      </c>
      <c r="O167" t="inlineStr"/>
      <c r="P167" t="inlineStr"/>
      <c r="Q167" t="inlineStr"/>
      <c r="R167" t="inlineStr"/>
      <c r="S167">
        <f>G167*BS!$B$9</f>
        <v/>
      </c>
      <c r="T167">
        <f>H167*BS!$B$9</f>
        <v/>
      </c>
    </row>
    <row r="168" customFormat="1" s="79">
      <c r="B168" t="inlineStr">
        <is>
          <t>Mining Information $'000 None Additions</t>
        </is>
      </c>
      <c r="G168" t="n">
        <v/>
      </c>
      <c r="H168" t="n">
        <v>0</v>
      </c>
      <c r="N168">
        <f>B168</f>
        <v/>
      </c>
      <c r="O168" t="inlineStr"/>
      <c r="P168" t="inlineStr"/>
      <c r="Q168" t="inlineStr"/>
      <c r="R168" t="inlineStr"/>
      <c r="S168">
        <f>G168*BS!$B$9</f>
        <v/>
      </c>
      <c r="T168">
        <f>H168*BS!$B$9</f>
        <v/>
      </c>
    </row>
    <row r="169" customFormat="1" s="79">
      <c r="B169" t="inlineStr">
        <is>
          <t>Mining Information $'000 Disposals Other</t>
        </is>
      </c>
      <c r="G169" t="n">
        <v/>
      </c>
      <c r="H169" t="n">
        <v>-35787</v>
      </c>
      <c r="N169">
        <f>B169</f>
        <v/>
      </c>
      <c r="O169" t="inlineStr"/>
      <c r="P169" t="inlineStr"/>
      <c r="Q169" t="inlineStr"/>
      <c r="R169" t="inlineStr"/>
      <c r="S169">
        <f>G169*BS!$B$9</f>
        <v/>
      </c>
      <c r="T169">
        <f>H169*BS!$B$9</f>
        <v/>
      </c>
    </row>
    <row r="170" customFormat="1" s="79">
      <c r="B170" t="inlineStr">
        <is>
          <t>Mining Information $'000 Disposals Balance at3 31 March 2022</t>
        </is>
      </c>
      <c r="G170" t="n">
        <v/>
      </c>
      <c r="H170" t="n">
        <v>113519</v>
      </c>
      <c r="N170">
        <f>B170</f>
        <v/>
      </c>
      <c r="O170" t="inlineStr"/>
      <c r="P170" t="inlineStr"/>
      <c r="Q170" t="inlineStr"/>
      <c r="R170" t="inlineStr"/>
      <c r="S170">
        <f>G170*BS!$B$9</f>
        <v/>
      </c>
      <c r="T170">
        <f>H170*BS!$B$9</f>
        <v/>
      </c>
    </row>
    <row r="171" customFormat="1" s="79">
      <c r="B171" t="inlineStr">
        <is>
          <t>Mining Information $'000 Disposals Balance at 1 April 2022</t>
        </is>
      </c>
      <c r="G171" t="n">
        <v/>
      </c>
      <c r="H171" t="n">
        <v>113519</v>
      </c>
      <c r="N171">
        <f>B171</f>
        <v/>
      </c>
      <c r="O171" t="inlineStr"/>
      <c r="P171" t="inlineStr"/>
      <c r="Q171" t="inlineStr"/>
      <c r="R171" t="inlineStr"/>
      <c r="S171">
        <f>G171*BS!$B$9</f>
        <v/>
      </c>
      <c r="T171">
        <f>H171*BS!$B$9</f>
        <v/>
      </c>
    </row>
    <row r="172" customFormat="1" s="79">
      <c r="B172" t="inlineStr">
        <is>
          <t>Mining Information $'000 Disposals Additions</t>
        </is>
      </c>
      <c r="G172" t="n">
        <v/>
      </c>
      <c r="H172" t="n">
        <v>0</v>
      </c>
      <c r="N172">
        <f>B172</f>
        <v/>
      </c>
      <c r="O172" t="inlineStr"/>
      <c r="P172" t="inlineStr"/>
      <c r="Q172" t="inlineStr"/>
      <c r="R172" t="inlineStr"/>
      <c r="S172">
        <f>G172*BS!$B$9</f>
        <v/>
      </c>
      <c r="T172">
        <f>H172*BS!$B$9</f>
        <v/>
      </c>
    </row>
    <row r="173" customFormat="1" s="79">
      <c r="B173" t="inlineStr">
        <is>
          <t>Mining Information $'000 Disposals Balance at3 31 March 2023</t>
        </is>
      </c>
      <c r="G173" t="n">
        <v/>
      </c>
      <c r="H173" t="n">
        <v>77732</v>
      </c>
      <c r="N173">
        <f>B173</f>
        <v/>
      </c>
      <c r="O173" t="inlineStr"/>
      <c r="P173" t="inlineStr"/>
      <c r="Q173" t="inlineStr"/>
      <c r="R173" t="inlineStr"/>
      <c r="S173">
        <f>G173*BS!$B$9</f>
        <v/>
      </c>
      <c r="T173">
        <f>H173*BS!$B$9</f>
        <v/>
      </c>
    </row>
    <row r="174" customFormat="1" s="79">
      <c r="B174" t="inlineStr">
        <is>
          <t>Mining Information $'000 Amortisation andi impairments losses Balance at 1 April 2021</t>
        </is>
      </c>
      <c r="G174" t="n">
        <v/>
      </c>
      <c r="H174" t="n">
        <v>75200</v>
      </c>
      <c r="N174">
        <f>B174</f>
        <v/>
      </c>
      <c r="O174" t="inlineStr"/>
      <c r="P174" t="inlineStr"/>
      <c r="Q174" t="inlineStr"/>
      <c r="R174" t="inlineStr"/>
      <c r="S174">
        <f>G174*BS!$B$9</f>
        <v/>
      </c>
      <c r="T174">
        <f>H174*BS!$B$9</f>
        <v/>
      </c>
    </row>
    <row r="175" customFormat="1" s="79">
      <c r="B175" t="inlineStr">
        <is>
          <t>Mining Information $'000 Amortisation andi impairments losses Amortisation</t>
        </is>
      </c>
      <c r="G175" t="n">
        <v/>
      </c>
      <c r="H175" t="n">
        <v>0</v>
      </c>
      <c r="N175">
        <f>B175</f>
        <v/>
      </c>
      <c r="O175" t="inlineStr"/>
      <c r="P175" t="inlineStr"/>
      <c r="Q175" t="inlineStr"/>
      <c r="R175" t="inlineStr"/>
      <c r="S175">
        <f>G175*BS!$B$9</f>
        <v/>
      </c>
      <c r="T175">
        <f>H175*BS!$B$9</f>
        <v/>
      </c>
    </row>
    <row r="176" customFormat="1" s="154">
      <c r="B176" t="inlineStr">
        <is>
          <t>Mining Information $'000 Amortisation andi impairments losses Impairment</t>
        </is>
      </c>
      <c r="G176" t="n">
        <v/>
      </c>
      <c r="H176" t="n">
        <v>0</v>
      </c>
      <c r="N176">
        <f>B176</f>
        <v/>
      </c>
      <c r="O176" t="inlineStr"/>
      <c r="P176" t="inlineStr"/>
      <c r="Q176" t="inlineStr"/>
      <c r="R176" t="inlineStr"/>
      <c r="S176">
        <f>G176*BS!$B$9</f>
        <v/>
      </c>
      <c r="T176">
        <f>H176*BS!$B$9</f>
        <v/>
      </c>
    </row>
    <row r="177">
      <c r="B177" t="inlineStr">
        <is>
          <t>Mining Information $'000 Amortisation andi impairments losses Other</t>
        </is>
      </c>
      <c r="G177" t="n">
        <v/>
      </c>
      <c r="H177" t="n">
        <v>2532</v>
      </c>
      <c r="N177">
        <f>B177</f>
        <v/>
      </c>
      <c r="O177" t="inlineStr"/>
      <c r="P177" t="inlineStr"/>
      <c r="Q177" t="inlineStr"/>
      <c r="R177" t="inlineStr"/>
      <c r="S177">
        <f>G177*BS!$B$9</f>
        <v/>
      </c>
      <c r="T177">
        <f>H177*BS!$B$9</f>
        <v/>
      </c>
    </row>
    <row r="178">
      <c r="B178" t="inlineStr">
        <is>
          <t>Mining Information $'000 Amortisation andi impairments losses Balance at3 31 March 2022</t>
        </is>
      </c>
      <c r="G178" t="n">
        <v/>
      </c>
      <c r="H178" t="n">
        <v>75200</v>
      </c>
      <c r="N178">
        <f>B178</f>
        <v/>
      </c>
      <c r="O178" t="inlineStr"/>
      <c r="P178" t="inlineStr"/>
      <c r="Q178" t="inlineStr"/>
      <c r="R178" t="inlineStr"/>
      <c r="S178">
        <f>G178*BS!$B$9</f>
        <v/>
      </c>
      <c r="T178">
        <f>H178*BS!$B$9</f>
        <v/>
      </c>
    </row>
    <row r="179">
      <c r="B179" t="inlineStr">
        <is>
          <t>Mining Information $'000 Amortisation andi impairments losses Balance at 1 April 2022</t>
        </is>
      </c>
      <c r="G179" t="n">
        <v/>
      </c>
      <c r="H179" t="n">
        <v>75200</v>
      </c>
      <c r="N179">
        <f>B179</f>
        <v/>
      </c>
      <c r="O179" t="inlineStr"/>
      <c r="P179" t="inlineStr"/>
      <c r="Q179" t="inlineStr"/>
      <c r="R179" t="inlineStr"/>
      <c r="S179">
        <f>G179*BS!$B$9</f>
        <v/>
      </c>
      <c r="T179">
        <f>H179*BS!$B$9</f>
        <v/>
      </c>
    </row>
    <row r="180">
      <c r="B180" t="inlineStr">
        <is>
          <t>Mining Information $'000 Amortisation andi impairments losses Balance at3 31 March 2023</t>
        </is>
      </c>
      <c r="G180" t="n">
        <v/>
      </c>
      <c r="H180" t="n">
        <v>77732</v>
      </c>
      <c r="N180">
        <f>B180</f>
        <v/>
      </c>
      <c r="O180" t="inlineStr"/>
      <c r="P180" t="inlineStr"/>
      <c r="Q180" t="inlineStr"/>
      <c r="R180" t="inlineStr"/>
      <c r="S180">
        <f>G180*BS!$B$9</f>
        <v/>
      </c>
      <c r="T180">
        <f>H180*BS!$B$9</f>
        <v/>
      </c>
    </row>
    <row r="181">
      <c r="B181" t="inlineStr">
        <is>
          <t>Mining Information $'000 Carrying Amounts 1April 2021</t>
        </is>
      </c>
      <c r="G181" t="n">
        <v/>
      </c>
      <c r="H181" t="n">
        <v>38319</v>
      </c>
      <c r="N181">
        <f>B181</f>
        <v/>
      </c>
      <c r="O181" t="inlineStr"/>
      <c r="P181" t="inlineStr"/>
      <c r="Q181" t="inlineStr"/>
      <c r="R181" t="inlineStr"/>
      <c r="S181">
        <f>G181*BS!$B$9</f>
        <v/>
      </c>
      <c r="T181">
        <f>H181*BS!$B$9</f>
        <v/>
      </c>
    </row>
    <row r="182">
      <c r="B182" t="inlineStr">
        <is>
          <t>Mining Information $'000 Carrying Amounts 2022 at311 March2 2022</t>
        </is>
      </c>
      <c r="G182" t="n">
        <v>38319</v>
      </c>
      <c r="N182">
        <f>B182</f>
        <v/>
      </c>
      <c r="O182" t="inlineStr"/>
      <c r="P182" t="inlineStr"/>
      <c r="Q182" t="inlineStr"/>
      <c r="R182" t="inlineStr"/>
      <c r="S182">
        <f>G182*BS!$B$9</f>
        <v/>
      </c>
      <c r="T182" t="inlineStr"/>
    </row>
    <row r="183">
      <c r="B183" t="inlineStr">
        <is>
          <t>Mining Information $'000 Carrying Amounts 2023 at31 March 2023</t>
        </is>
      </c>
      <c r="G183" t="n">
        <v/>
      </c>
      <c r="H183" t="n">
        <v>0</v>
      </c>
      <c r="N183">
        <f>B183</f>
        <v/>
      </c>
      <c r="O183" t="inlineStr"/>
      <c r="P183" t="inlineStr"/>
      <c r="Q183" t="inlineStr"/>
      <c r="R183" t="inlineStr"/>
      <c r="S183">
        <f>G183*BS!$B$9</f>
        <v/>
      </c>
      <c r="T183">
        <f>H183*BS!$B$9</f>
        <v/>
      </c>
    </row>
    <row r="184">
      <c r="B184" t="inlineStr">
        <is>
          <t>Mining Tenements (incl sub-lease) $'000 None Balance at 1 April 2021</t>
        </is>
      </c>
      <c r="G184" t="n">
        <v/>
      </c>
      <c r="H184" t="n">
        <v>227581</v>
      </c>
      <c r="N184">
        <f>B184</f>
        <v/>
      </c>
      <c r="O184" t="inlineStr"/>
      <c r="P184" t="inlineStr"/>
      <c r="Q184" t="inlineStr"/>
      <c r="R184" t="inlineStr"/>
      <c r="S184">
        <f>G184*BS!$B$9</f>
        <v/>
      </c>
      <c r="T184">
        <f>H184*BS!$B$9</f>
        <v/>
      </c>
    </row>
    <row r="185">
      <c r="B185" t="inlineStr">
        <is>
          <t>Mining Tenements (incl sub-lease) $'000 None Additions</t>
        </is>
      </c>
      <c r="G185" t="n">
        <v/>
      </c>
      <c r="H185" t="n">
        <v>374</v>
      </c>
      <c r="N185">
        <f>B185</f>
        <v/>
      </c>
      <c r="O185" t="inlineStr"/>
      <c r="P185" t="inlineStr"/>
      <c r="Q185" t="inlineStr"/>
      <c r="R185" t="inlineStr"/>
      <c r="S185">
        <f>G185*BS!$B$9</f>
        <v/>
      </c>
      <c r="T185">
        <f>H185*BS!$B$9</f>
        <v/>
      </c>
    </row>
    <row r="186">
      <c r="B186" t="inlineStr">
        <is>
          <t>Mining Tenements (incl sub-lease) $'000 Disposals Other</t>
        </is>
      </c>
      <c r="G186" t="n">
        <v/>
      </c>
      <c r="H186" t="n">
        <v>35787</v>
      </c>
      <c r="N186">
        <f>B186</f>
        <v/>
      </c>
      <c r="O186" t="inlineStr"/>
      <c r="P186" t="inlineStr"/>
      <c r="Q186" t="inlineStr"/>
      <c r="R186" t="inlineStr"/>
      <c r="S186">
        <f>G186*BS!$B$9</f>
        <v/>
      </c>
      <c r="T186">
        <f>H186*BS!$B$9</f>
        <v/>
      </c>
    </row>
    <row r="187">
      <c r="B187" t="inlineStr">
        <is>
          <t>Mining Tenements (incl sub-lease) $'000 Disposals Balance at3 31 March 2022</t>
        </is>
      </c>
      <c r="G187" t="n">
        <v/>
      </c>
      <c r="H187" t="n">
        <v>239121</v>
      </c>
      <c r="N187">
        <f>B187</f>
        <v/>
      </c>
      <c r="O187" t="inlineStr"/>
      <c r="P187" t="inlineStr"/>
      <c r="Q187" t="inlineStr"/>
      <c r="R187" t="inlineStr"/>
      <c r="S187">
        <f>G187*BS!$B$9</f>
        <v/>
      </c>
      <c r="T187">
        <f>H187*BS!$B$9</f>
        <v/>
      </c>
    </row>
    <row r="188">
      <c r="B188" t="inlineStr">
        <is>
          <t>Mining Tenements (incl sub-lease) $'000 Disposals Balance at 1 April 2022</t>
        </is>
      </c>
      <c r="G188" t="n">
        <v/>
      </c>
      <c r="H188" t="n">
        <v>239121</v>
      </c>
      <c r="N188">
        <f>B188</f>
        <v/>
      </c>
      <c r="O188" t="inlineStr"/>
      <c r="P188" t="inlineStr"/>
      <c r="Q188" t="inlineStr"/>
      <c r="R188" t="inlineStr"/>
      <c r="S188">
        <f>G188*BS!$B$9</f>
        <v/>
      </c>
      <c r="T188">
        <f>H188*BS!$B$9</f>
        <v/>
      </c>
    </row>
    <row r="189">
      <c r="B189" t="inlineStr">
        <is>
          <t>Mining Tenements (incl sub-lease) $'000 Disposals Additions</t>
        </is>
      </c>
      <c r="G189" t="n">
        <v/>
      </c>
      <c r="H189" t="n">
        <v>335</v>
      </c>
      <c r="N189">
        <f>B189</f>
        <v/>
      </c>
      <c r="O189" t="inlineStr"/>
      <c r="P189" t="inlineStr"/>
      <c r="Q189" t="inlineStr"/>
      <c r="R189" t="inlineStr"/>
      <c r="S189">
        <f>G189*BS!$B$9</f>
        <v/>
      </c>
      <c r="T189">
        <f>H189*BS!$B$9</f>
        <v/>
      </c>
    </row>
    <row r="190">
      <c r="B190" t="inlineStr">
        <is>
          <t>Mining Tenements (incl sub-lease) $'000 Disposals Balance at3 31 March 2023</t>
        </is>
      </c>
      <c r="G190" t="n">
        <v/>
      </c>
      <c r="H190" t="n">
        <v>275243</v>
      </c>
      <c r="N190">
        <f>B190</f>
        <v/>
      </c>
      <c r="O190" t="inlineStr"/>
      <c r="P190" t="inlineStr"/>
      <c r="Q190" t="inlineStr"/>
      <c r="R190" t="inlineStr"/>
      <c r="S190">
        <f>G190*BS!$B$9</f>
        <v/>
      </c>
      <c r="T190">
        <f>H190*BS!$B$9</f>
        <v/>
      </c>
    </row>
    <row r="191">
      <c r="B191" t="inlineStr">
        <is>
          <t>Mining Tenements (incl sub-lease) $'000 Amortisation andi impairments losses Balance at 1 April 2021</t>
        </is>
      </c>
      <c r="G191" t="n">
        <v/>
      </c>
      <c r="H191" t="n">
        <v>207394</v>
      </c>
      <c r="N191">
        <f>B191</f>
        <v/>
      </c>
      <c r="O191" t="inlineStr"/>
      <c r="P191" t="inlineStr"/>
      <c r="Q191" t="inlineStr"/>
      <c r="R191" t="inlineStr"/>
      <c r="S191">
        <f>G191*BS!$B$9</f>
        <v/>
      </c>
      <c r="T191">
        <f>H191*BS!$B$9</f>
        <v/>
      </c>
    </row>
    <row r="192">
      <c r="B192" t="inlineStr">
        <is>
          <t>Mining Tenements (incl sub-lease) $'000 Amortisation andi impairments losses Amortisation</t>
        </is>
      </c>
      <c r="G192" t="n">
        <v/>
      </c>
      <c r="H192" t="n">
        <v>5181</v>
      </c>
      <c r="N192">
        <f>B192</f>
        <v/>
      </c>
      <c r="O192" t="inlineStr"/>
      <c r="P192" t="inlineStr"/>
      <c r="Q192" t="inlineStr"/>
      <c r="R192" t="inlineStr"/>
      <c r="S192">
        <f>G192*BS!$B$9</f>
        <v/>
      </c>
      <c r="T192">
        <f>H192*BS!$B$9</f>
        <v/>
      </c>
    </row>
    <row r="193">
      <c r="B193" t="inlineStr">
        <is>
          <t>Mining Tenements (incl sub-lease) $'000 Amortisation andi impairments losses Impairment</t>
        </is>
      </c>
      <c r="G193" t="n">
        <v/>
      </c>
      <c r="H193" t="n">
        <v>5998</v>
      </c>
      <c r="N193">
        <f>B193</f>
        <v/>
      </c>
      <c r="O193" t="inlineStr"/>
      <c r="P193" t="inlineStr"/>
      <c r="Q193" t="inlineStr"/>
      <c r="R193" t="inlineStr"/>
      <c r="S193">
        <f>G193*BS!$B$9</f>
        <v/>
      </c>
      <c r="T193">
        <f>H193*BS!$B$9</f>
        <v/>
      </c>
    </row>
    <row r="194">
      <c r="B194" t="inlineStr">
        <is>
          <t>Mining Tenements (incl sub-lease) $'000 Amortisation andi impairments losses Other</t>
        </is>
      </c>
      <c r="G194" t="n">
        <v/>
      </c>
      <c r="H194" t="n">
        <v>-2532</v>
      </c>
      <c r="N194">
        <f>B194</f>
        <v/>
      </c>
      <c r="O194" t="inlineStr"/>
      <c r="P194" t="inlineStr"/>
      <c r="Q194" t="inlineStr"/>
      <c r="R194" t="inlineStr"/>
      <c r="S194">
        <f>G194*BS!$B$9</f>
        <v/>
      </c>
      <c r="T194">
        <f>H194*BS!$B$9</f>
        <v/>
      </c>
    </row>
    <row r="195">
      <c r="B195" t="inlineStr">
        <is>
          <t>Mining Tenements (incl sub-lease) $'000 Amortisation andi impairments losses Balance at3 31 March 2022</t>
        </is>
      </c>
      <c r="G195" t="n">
        <v/>
      </c>
      <c r="H195" t="n">
        <v>229336</v>
      </c>
      <c r="N195">
        <f>B195</f>
        <v/>
      </c>
      <c r="O195" t="inlineStr"/>
      <c r="P195" t="inlineStr"/>
      <c r="Q195" t="inlineStr"/>
      <c r="R195" t="inlineStr"/>
      <c r="S195">
        <f>G195*BS!$B$9</f>
        <v/>
      </c>
      <c r="T195">
        <f>H195*BS!$B$9</f>
        <v/>
      </c>
    </row>
    <row r="196">
      <c r="B196" t="inlineStr">
        <is>
          <t>Mining Tenements (incl sub-lease) $'000 Amortisation andi impairments losses Balance at 1 April 2022</t>
        </is>
      </c>
      <c r="G196" t="n">
        <v/>
      </c>
      <c r="H196" t="n">
        <v>229336</v>
      </c>
      <c r="N196">
        <f>B196</f>
        <v/>
      </c>
      <c r="O196" t="inlineStr"/>
      <c r="P196" t="inlineStr"/>
      <c r="Q196" t="inlineStr"/>
      <c r="R196" t="inlineStr"/>
      <c r="S196">
        <f>G196*BS!$B$9</f>
        <v/>
      </c>
      <c r="T196">
        <f>H196*BS!$B$9</f>
        <v/>
      </c>
    </row>
    <row r="197">
      <c r="B197" t="inlineStr">
        <is>
          <t>Mining Tenements (incl sub-lease) $'000 Amortisation andi impairments losses Balance at3 31 March 2023</t>
        </is>
      </c>
      <c r="G197" t="n">
        <v/>
      </c>
      <c r="H197" t="n">
        <v>231985</v>
      </c>
      <c r="N197">
        <f>B197</f>
        <v/>
      </c>
      <c r="O197" t="inlineStr"/>
      <c r="P197" t="inlineStr"/>
      <c r="Q197" t="inlineStr"/>
      <c r="R197" t="inlineStr"/>
      <c r="S197">
        <f>G197*BS!$B$9</f>
        <v/>
      </c>
      <c r="T197">
        <f>H197*BS!$B$9</f>
        <v/>
      </c>
    </row>
    <row r="198">
      <c r="B198" t="inlineStr">
        <is>
          <t>Mining Tenements (incl sub-lease) $'000 Carrying Amounts 1April 2021</t>
        </is>
      </c>
      <c r="G198" t="n">
        <v/>
      </c>
      <c r="H198" t="n">
        <v>20187</v>
      </c>
      <c r="N198">
        <f>B198</f>
        <v/>
      </c>
      <c r="O198" t="inlineStr"/>
      <c r="P198" t="inlineStr"/>
      <c r="Q198" t="inlineStr"/>
      <c r="R198" t="inlineStr"/>
      <c r="S198">
        <f>G198*BS!$B$9</f>
        <v/>
      </c>
      <c r="T198">
        <f>H198*BS!$B$9</f>
        <v/>
      </c>
    </row>
    <row r="199">
      <c r="B199" t="inlineStr">
        <is>
          <t>Mining Tenements (incl sub-lease) $'000 Carrying Amounts 2022 at311 March2 2022</t>
        </is>
      </c>
      <c r="G199" t="n">
        <v>9785</v>
      </c>
      <c r="N199">
        <f>B199</f>
        <v/>
      </c>
      <c r="O199" t="inlineStr"/>
      <c r="P199" t="inlineStr"/>
      <c r="Q199" t="inlineStr"/>
      <c r="R199" t="inlineStr"/>
      <c r="S199">
        <f>G199*BS!$B$9</f>
        <v/>
      </c>
      <c r="T199" t="inlineStr"/>
    </row>
    <row r="200">
      <c r="B200" t="inlineStr">
        <is>
          <t>Mining Tenements (incl sub-lease) $'000 Carrying Amounts 2023 at31 March 2023</t>
        </is>
      </c>
      <c r="G200" t="n">
        <v/>
      </c>
      <c r="H200" t="n">
        <v>43258</v>
      </c>
      <c r="N200">
        <f>B200</f>
        <v/>
      </c>
      <c r="O200" t="inlineStr"/>
      <c r="P200" t="inlineStr"/>
      <c r="Q200" t="inlineStr"/>
      <c r="R200" t="inlineStr"/>
      <c r="S200">
        <f>G200*BS!$B$9</f>
        <v/>
      </c>
      <c r="T200">
        <f>H200*BS!$B$9</f>
        <v/>
      </c>
    </row>
    <row r="201">
      <c r="B201" t="inlineStr">
        <is>
          <t>Total $'000 None Balance at 1 April 2021</t>
        </is>
      </c>
      <c r="G201" t="n">
        <v/>
      </c>
      <c r="H201" t="n">
        <v>365751</v>
      </c>
      <c r="N201">
        <f>B201</f>
        <v/>
      </c>
      <c r="O201" t="inlineStr"/>
      <c r="P201" t="inlineStr"/>
      <c r="Q201" t="inlineStr"/>
      <c r="R201" t="inlineStr"/>
      <c r="S201">
        <f>G201*BS!$B$9</f>
        <v/>
      </c>
      <c r="T201">
        <f>H201*BS!$B$9</f>
        <v/>
      </c>
    </row>
    <row r="202">
      <c r="B202" t="inlineStr">
        <is>
          <t>Total $'000 None Additions</t>
        </is>
      </c>
      <c r="G202" t="n">
        <v/>
      </c>
      <c r="H202" t="n">
        <v>471</v>
      </c>
      <c r="N202">
        <f>B202</f>
        <v/>
      </c>
      <c r="O202" t="inlineStr"/>
      <c r="P202" t="inlineStr"/>
      <c r="Q202" t="inlineStr"/>
      <c r="R202" t="inlineStr"/>
      <c r="S202">
        <f>G202*BS!$B$9</f>
        <v/>
      </c>
      <c r="T202">
        <f>H202*BS!$B$9</f>
        <v/>
      </c>
    </row>
    <row r="203">
      <c r="B203" t="inlineStr">
        <is>
          <t>Total $'000 Disposals Other</t>
        </is>
      </c>
      <c r="G203" t="n">
        <v/>
      </c>
      <c r="H203" t="n">
        <v>-436</v>
      </c>
      <c r="N203">
        <f>B203</f>
        <v/>
      </c>
      <c r="O203" t="inlineStr"/>
      <c r="P203" t="inlineStr"/>
      <c r="Q203" t="inlineStr"/>
      <c r="R203" t="inlineStr"/>
      <c r="S203">
        <f>G203*BS!$B$9</f>
        <v/>
      </c>
      <c r="T203">
        <f>H203*BS!$B$9</f>
        <v/>
      </c>
    </row>
    <row r="204">
      <c r="B204" t="inlineStr">
        <is>
          <t>Total $'000 Disposals Balance at3 31 March 2022</t>
        </is>
      </c>
      <c r="G204" t="n">
        <v/>
      </c>
      <c r="H204" t="n">
        <v>377388</v>
      </c>
      <c r="N204">
        <f>B204</f>
        <v/>
      </c>
      <c r="O204" t="inlineStr"/>
      <c r="P204" t="inlineStr"/>
      <c r="Q204" t="inlineStr"/>
      <c r="R204" t="inlineStr"/>
      <c r="S204">
        <f>G204*BS!$B$9</f>
        <v/>
      </c>
      <c r="T204">
        <f>H204*BS!$B$9</f>
        <v/>
      </c>
    </row>
    <row r="205">
      <c r="B205" t="inlineStr">
        <is>
          <t>Total $'000 Disposals Balance at 1 April 2022</t>
        </is>
      </c>
      <c r="G205" t="n">
        <v/>
      </c>
      <c r="H205" t="n">
        <v>377388</v>
      </c>
      <c r="N205">
        <f>B205</f>
        <v/>
      </c>
      <c r="O205" t="inlineStr"/>
      <c r="P205" t="inlineStr"/>
      <c r="Q205" t="inlineStr"/>
      <c r="R205" t="inlineStr"/>
      <c r="S205">
        <f>G205*BS!$B$9</f>
        <v/>
      </c>
      <c r="T205">
        <f>H205*BS!$B$9</f>
        <v/>
      </c>
    </row>
    <row r="206">
      <c r="B206" t="inlineStr">
        <is>
          <t>Total $'000 Disposals Additions</t>
        </is>
      </c>
      <c r="G206" t="n">
        <v/>
      </c>
      <c r="H206" t="n">
        <v>351</v>
      </c>
      <c r="N206">
        <f>B206</f>
        <v/>
      </c>
      <c r="O206" t="inlineStr"/>
      <c r="P206" t="inlineStr"/>
      <c r="Q206" t="inlineStr"/>
      <c r="R206" t="inlineStr"/>
      <c r="S206">
        <f>G206*BS!$B$9</f>
        <v/>
      </c>
      <c r="T206">
        <f>H206*BS!$B$9</f>
        <v/>
      </c>
    </row>
    <row r="207">
      <c r="B207" t="inlineStr">
        <is>
          <t>Total $'000 Disposals Balance at3 31 March 2023</t>
        </is>
      </c>
      <c r="G207" t="n">
        <v/>
      </c>
      <c r="H207" t="n">
        <v>377303</v>
      </c>
      <c r="N207">
        <f>B207</f>
        <v/>
      </c>
      <c r="O207" t="inlineStr"/>
      <c r="P207" t="inlineStr"/>
      <c r="Q207" t="inlineStr"/>
      <c r="R207" t="inlineStr"/>
      <c r="S207">
        <f>G207*BS!$B$9</f>
        <v/>
      </c>
      <c r="T207">
        <f>H207*BS!$B$9</f>
        <v/>
      </c>
    </row>
    <row r="208">
      <c r="B208" t="inlineStr">
        <is>
          <t>Total $'000 Amortisation andi impairments losses Balance at 1 April 2021</t>
        </is>
      </c>
      <c r="G208" t="n">
        <v/>
      </c>
      <c r="H208" t="n">
        <v>305790</v>
      </c>
      <c r="N208">
        <f>B208</f>
        <v/>
      </c>
      <c r="O208" t="inlineStr"/>
      <c r="P208" t="inlineStr"/>
      <c r="Q208" t="inlineStr"/>
      <c r="R208" t="inlineStr"/>
      <c r="S208">
        <f>G208*BS!$B$9</f>
        <v/>
      </c>
      <c r="T208">
        <f>H208*BS!$B$9</f>
        <v/>
      </c>
    </row>
    <row r="209">
      <c r="B209" t="inlineStr">
        <is>
          <t>Total $'000 Amortisation andi impairments losses Amortisation</t>
        </is>
      </c>
      <c r="G209" t="n">
        <v/>
      </c>
      <c r="H209" t="n">
        <v>5778</v>
      </c>
      <c r="N209">
        <f>B209</f>
        <v/>
      </c>
      <c r="O209" t="inlineStr"/>
      <c r="P209" t="inlineStr"/>
      <c r="Q209" t="inlineStr"/>
      <c r="R209" t="inlineStr"/>
      <c r="S209">
        <f>G209*BS!$B$9</f>
        <v/>
      </c>
      <c r="T209">
        <f>H209*BS!$B$9</f>
        <v/>
      </c>
    </row>
    <row r="210">
      <c r="B210" t="inlineStr">
        <is>
          <t>Total $'000 Amortisation andi impairments losses Impairment</t>
        </is>
      </c>
      <c r="G210" t="n">
        <v/>
      </c>
      <c r="H210" t="n">
        <v>5998</v>
      </c>
      <c r="N210">
        <f>B210</f>
        <v/>
      </c>
      <c r="O210" t="inlineStr"/>
      <c r="P210" t="inlineStr"/>
      <c r="Q210" t="inlineStr"/>
      <c r="R210" t="inlineStr"/>
      <c r="S210">
        <f>G210*BS!$B$9</f>
        <v/>
      </c>
      <c r="T210">
        <f>H210*BS!$B$9</f>
        <v/>
      </c>
    </row>
    <row r="211">
      <c r="B211" t="inlineStr">
        <is>
          <t>Total $'000 Amortisation andi impairments losses Other</t>
        </is>
      </c>
      <c r="G211" t="n">
        <v/>
      </c>
      <c r="H211" t="n">
        <v>-437</v>
      </c>
      <c r="N211">
        <f>B211</f>
        <v/>
      </c>
      <c r="O211" t="inlineStr"/>
      <c r="P211" t="inlineStr"/>
      <c r="Q211" t="inlineStr"/>
      <c r="R211" t="inlineStr"/>
      <c r="S211">
        <f>G211*BS!$B$9</f>
        <v/>
      </c>
      <c r="T211">
        <f>H211*BS!$B$9</f>
        <v/>
      </c>
    </row>
    <row r="212">
      <c r="B212" t="inlineStr">
        <is>
          <t>Total $'000 Amortisation andi impairments losses Balance at3 31 March 2022</t>
        </is>
      </c>
      <c r="G212" t="n">
        <v/>
      </c>
      <c r="H212" t="n">
        <v>328374</v>
      </c>
      <c r="N212">
        <f>B212</f>
        <v/>
      </c>
      <c r="O212" t="inlineStr"/>
      <c r="P212" t="inlineStr"/>
      <c r="Q212" t="inlineStr"/>
      <c r="R212" t="inlineStr"/>
      <c r="S212">
        <f>G212*BS!$B$9</f>
        <v/>
      </c>
      <c r="T212">
        <f>H212*BS!$B$9</f>
        <v/>
      </c>
    </row>
    <row r="213">
      <c r="B213" t="inlineStr">
        <is>
          <t>Total $'000 Amortisation andi impairments losses Balance at 1 April 2022</t>
        </is>
      </c>
      <c r="G213" t="n">
        <v/>
      </c>
      <c r="H213" t="n">
        <v>328374</v>
      </c>
      <c r="N213">
        <f>B213</f>
        <v/>
      </c>
      <c r="O213" t="inlineStr"/>
      <c r="P213" t="inlineStr"/>
      <c r="Q213" t="inlineStr"/>
      <c r="R213" t="inlineStr"/>
      <c r="S213">
        <f>G213*BS!$B$9</f>
        <v/>
      </c>
      <c r="T213">
        <f>H213*BS!$B$9</f>
        <v/>
      </c>
    </row>
    <row r="214">
      <c r="A214" s="618" t="n"/>
      <c r="B214" s="102" t="inlineStr">
        <is>
          <t>Total $'000 Amortisation andi impairments losses Balance at3 31 March 2023</t>
        </is>
      </c>
      <c r="C214" s="939" t="n"/>
      <c r="D214" s="939" t="n"/>
      <c r="E214" s="939" t="n"/>
      <c r="F214" s="939" t="n"/>
      <c r="G214" s="939" t="n">
        <v/>
      </c>
      <c r="H214" s="939" t="n">
        <v>333715</v>
      </c>
      <c r="I214" s="928" t="n"/>
      <c r="N214" s="105">
        <f>B214</f>
        <v/>
      </c>
      <c r="O214" s="106" t="inlineStr"/>
      <c r="P214" s="106" t="inlineStr"/>
      <c r="Q214" s="106" t="inlineStr"/>
      <c r="R214" s="106" t="inlineStr"/>
      <c r="S214" s="106">
        <f>G214*BS!$B$9</f>
        <v/>
      </c>
      <c r="T214" s="106">
        <f>H214*BS!$B$9</f>
        <v/>
      </c>
      <c r="U214" s="929">
        <f>I133</f>
        <v/>
      </c>
      <c r="V214" s="927" t="n"/>
      <c r="W214" s="927" t="n"/>
    </row>
    <row r="215">
      <c r="A215" s="618" t="n"/>
      <c r="B215" s="102" t="inlineStr">
        <is>
          <t>Total $'000 Carrying Amounts 1April 2021</t>
        </is>
      </c>
      <c r="C215" s="939" t="n"/>
      <c r="D215" s="939" t="n"/>
      <c r="E215" s="939" t="n"/>
      <c r="F215" s="939" t="n"/>
      <c r="G215" s="939" t="n">
        <v/>
      </c>
      <c r="H215" s="939" t="n">
        <v>59961</v>
      </c>
      <c r="I215" s="928" t="n"/>
      <c r="N215" s="105">
        <f>B215</f>
        <v/>
      </c>
      <c r="O215" s="106" t="inlineStr"/>
      <c r="P215" s="106" t="inlineStr"/>
      <c r="Q215" s="106" t="inlineStr"/>
      <c r="R215" s="106" t="inlineStr"/>
      <c r="S215" s="106">
        <f>G215*BS!$B$9</f>
        <v/>
      </c>
      <c r="T215" s="106">
        <f>H215*BS!$B$9</f>
        <v/>
      </c>
      <c r="U215" s="107">
        <f>I134</f>
        <v/>
      </c>
      <c r="V215" s="927" t="n"/>
      <c r="W215" s="927" t="n"/>
    </row>
    <row r="216">
      <c r="A216" s="618" t="n"/>
      <c r="B216" s="102" t="inlineStr">
        <is>
          <t>Total $'000 Carrying Amounts 2022 at311 March2 2022</t>
        </is>
      </c>
      <c r="C216" s="939" t="n"/>
      <c r="D216" s="939" t="n"/>
      <c r="E216" s="939" t="n"/>
      <c r="F216" s="939" t="n"/>
      <c r="G216" s="939" t="n">
        <v>49014</v>
      </c>
      <c r="H216" s="939" t="n"/>
      <c r="I216" s="928" t="n"/>
      <c r="N216" s="105">
        <f>B216</f>
        <v/>
      </c>
      <c r="O216" s="106" t="inlineStr"/>
      <c r="P216" s="106" t="inlineStr"/>
      <c r="Q216" s="106" t="inlineStr"/>
      <c r="R216" s="106" t="inlineStr"/>
      <c r="S216" s="106">
        <f>G216*BS!$B$9</f>
        <v/>
      </c>
      <c r="T216" s="106" t="inlineStr"/>
      <c r="U216" s="107">
        <f>I135</f>
        <v/>
      </c>
      <c r="V216" s="927" t="n"/>
      <c r="W216" s="927" t="n"/>
    </row>
    <row r="217">
      <c r="A217" s="618" t="n"/>
      <c r="B217" s="102" t="inlineStr">
        <is>
          <t>Total $'000 Carrying Amounts 2023 at31 March 2023</t>
        </is>
      </c>
      <c r="C217" s="939" t="n"/>
      <c r="D217" s="939" t="n"/>
      <c r="E217" s="939" t="n"/>
      <c r="F217" s="939" t="n"/>
      <c r="G217" s="939" t="n">
        <v/>
      </c>
      <c r="H217" s="939" t="n">
        <v>43588</v>
      </c>
      <c r="I217" s="928" t="n"/>
      <c r="N217" s="105">
        <f>B217</f>
        <v/>
      </c>
      <c r="O217" s="106" t="inlineStr"/>
      <c r="P217" s="106" t="inlineStr"/>
      <c r="Q217" s="106" t="inlineStr"/>
      <c r="R217" s="106" t="inlineStr"/>
      <c r="S217" s="106">
        <f>G217*BS!$B$9</f>
        <v/>
      </c>
      <c r="T217" s="106">
        <f>H217*BS!$B$9</f>
        <v/>
      </c>
      <c r="U217" s="107">
        <f>I136</f>
        <v/>
      </c>
      <c r="V217" s="927" t="n"/>
      <c r="W217" s="927" t="n"/>
    </row>
    <row r="218">
      <c r="A218" s="618" t="n"/>
      <c r="B218" s="102" t="inlineStr">
        <is>
          <t>Company $'000 18 Intangibles (continued) Mining tenements at cost</t>
        </is>
      </c>
      <c r="C218" s="939" t="n"/>
      <c r="D218" s="939" t="n"/>
      <c r="E218" s="939" t="n"/>
      <c r="F218" s="939" t="n"/>
      <c r="G218" s="939" t="n">
        <v>4843</v>
      </c>
      <c r="H218" s="939" t="n">
        <v>5177</v>
      </c>
      <c r="I218" s="928" t="n"/>
      <c r="N218" s="105">
        <f>B218</f>
        <v/>
      </c>
      <c r="O218" s="106" t="inlineStr"/>
      <c r="P218" s="106" t="inlineStr"/>
      <c r="Q218" s="106" t="inlineStr"/>
      <c r="R218" s="106" t="inlineStr"/>
      <c r="S218" s="106">
        <f>G218*BS!$B$9</f>
        <v/>
      </c>
      <c r="T218" s="106">
        <f>H218*BS!$B$9</f>
        <v/>
      </c>
      <c r="U218" s="107">
        <f>I137</f>
        <v/>
      </c>
      <c r="V218" s="927" t="n"/>
      <c r="W218" s="927" t="n"/>
    </row>
    <row r="219">
      <c r="A219" s="618" t="n"/>
      <c r="B219" s="102" t="inlineStr">
        <is>
          <t>Company $'000 18 Intangibles (continued) Mining tenements accumulated amortisation and impairment</t>
        </is>
      </c>
      <c r="C219" s="103" t="n"/>
      <c r="D219" s="103" t="n"/>
      <c r="E219" s="103" t="n"/>
      <c r="F219" s="103" t="n"/>
      <c r="G219" s="103" t="n">
        <v>-1403</v>
      </c>
      <c r="H219" s="103" t="n">
        <v>-1514</v>
      </c>
      <c r="I219" s="928" t="n"/>
      <c r="N219" s="105">
        <f>B219</f>
        <v/>
      </c>
      <c r="O219" s="106" t="inlineStr"/>
      <c r="P219" s="106" t="inlineStr"/>
      <c r="Q219" s="106" t="inlineStr"/>
      <c r="R219" s="106" t="inlineStr"/>
      <c r="S219" s="106">
        <f>G219*BS!$B$9</f>
        <v/>
      </c>
      <c r="T219" s="106">
        <f>H219*BS!$B$9</f>
        <v/>
      </c>
      <c r="U219" s="107">
        <f>I138</f>
        <v/>
      </c>
      <c r="V219" s="927" t="n"/>
      <c r="W219" s="927" t="n"/>
    </row>
    <row r="220">
      <c r="A220" s="618" t="n"/>
      <c r="B220" s="102" t="inlineStr">
        <is>
          <t>Company $'000 18 Intangibles (continued) Computer software at cost</t>
        </is>
      </c>
      <c r="C220" s="939" t="n"/>
      <c r="D220" s="939" t="n"/>
      <c r="E220" s="939" t="n"/>
      <c r="F220" s="939" t="n"/>
      <c r="G220" s="939" t="n">
        <v>55</v>
      </c>
      <c r="H220" s="939" t="n">
        <v>72</v>
      </c>
      <c r="I220" s="928" t="n"/>
      <c r="N220" s="105">
        <f>B220</f>
        <v/>
      </c>
      <c r="O220" s="106" t="inlineStr"/>
      <c r="P220" s="106" t="inlineStr"/>
      <c r="Q220" s="106" t="inlineStr"/>
      <c r="R220" s="106" t="inlineStr"/>
      <c r="S220" s="106">
        <f>G220*BS!$B$9</f>
        <v/>
      </c>
      <c r="T220" s="106">
        <f>H220*BS!$B$9</f>
        <v/>
      </c>
      <c r="U220" s="107">
        <f>I139</f>
        <v/>
      </c>
      <c r="V220" s="927" t="n"/>
      <c r="W220" s="927" t="n"/>
    </row>
    <row r="221">
      <c r="A221" s="618" t="n"/>
      <c r="B221" s="102" t="inlineStr">
        <is>
          <t>Company $'000 18 Intangibles (continued) Computer software accumulated depreciation</t>
        </is>
      </c>
      <c r="C221" s="939" t="n"/>
      <c r="D221" s="939" t="n"/>
      <c r="E221" s="939" t="n"/>
      <c r="F221" s="939" t="n"/>
      <c r="G221" s="939" t="n">
        <v>-50</v>
      </c>
      <c r="H221" s="939" t="n">
        <v>-56</v>
      </c>
      <c r="I221" s="928" t="n"/>
      <c r="N221" s="105">
        <f>B221</f>
        <v/>
      </c>
      <c r="O221" s="106" t="inlineStr"/>
      <c r="P221" s="106" t="inlineStr"/>
      <c r="Q221" s="106" t="inlineStr"/>
      <c r="R221" s="106" t="inlineStr"/>
      <c r="S221" s="106">
        <f>G221*BS!$B$9</f>
        <v/>
      </c>
      <c r="T221" s="106">
        <f>H221*BS!$B$9</f>
        <v/>
      </c>
      <c r="U221" s="107" t="n"/>
      <c r="V221" s="927" t="n"/>
      <c r="W221" s="927" t="n"/>
    </row>
    <row r="222">
      <c r="A222" s="618" t="n"/>
      <c r="B222" s="102" t="inlineStr">
        <is>
          <t>Company $'000 18 Intangibles (continued) Total</t>
        </is>
      </c>
      <c r="C222" s="939" t="n"/>
      <c r="D222" s="939" t="n"/>
      <c r="E222" s="939" t="n"/>
      <c r="F222" s="939" t="n"/>
      <c r="G222" s="939" t="n">
        <v>3445</v>
      </c>
      <c r="H222" s="939" t="n">
        <v>3679</v>
      </c>
      <c r="I222" s="928" t="n"/>
      <c r="N222" s="105">
        <f>B222</f>
        <v/>
      </c>
      <c r="O222" s="106" t="inlineStr"/>
      <c r="P222" s="106" t="inlineStr"/>
      <c r="Q222" s="106" t="inlineStr"/>
      <c r="R222" s="106" t="inlineStr"/>
      <c r="S222" s="106">
        <f>G222*BS!$B$9</f>
        <v/>
      </c>
      <c r="T222" s="106">
        <f>H222*BS!$B$9</f>
        <v/>
      </c>
      <c r="U222" s="107">
        <f>I141</f>
        <v/>
      </c>
      <c r="V222" s="927" t="n"/>
      <c r="W222" s="927" t="n"/>
    </row>
    <row r="223">
      <c r="A223" s="618" t="n"/>
      <c r="B223" s="102" t="n"/>
      <c r="C223" s="939" t="n"/>
      <c r="D223" s="939" t="n"/>
      <c r="E223" s="939" t="n"/>
      <c r="F223" s="939" t="n"/>
      <c r="G223" s="939" t="n"/>
      <c r="H223" s="939" t="n"/>
      <c r="I223" s="928" t="n"/>
      <c r="N223" s="105" t="inlineStr"/>
      <c r="O223" s="106" t="inlineStr"/>
      <c r="P223" s="106" t="inlineStr"/>
      <c r="Q223" s="106" t="inlineStr"/>
      <c r="R223" s="106" t="inlineStr"/>
      <c r="S223" s="106" t="inlineStr"/>
      <c r="T223" s="106" t="inlineStr"/>
      <c r="U223" s="107">
        <f>I142</f>
        <v/>
      </c>
      <c r="V223" s="927" t="n"/>
      <c r="W223" s="927" t="n"/>
    </row>
    <row r="224">
      <c r="A224" s="618" t="n"/>
      <c r="B224" s="102" t="n"/>
      <c r="C224" s="939" t="n"/>
      <c r="D224" s="939" t="n"/>
      <c r="E224" s="939" t="n"/>
      <c r="F224" s="939" t="n"/>
      <c r="G224" s="939" t="n"/>
      <c r="H224" s="939" t="n"/>
      <c r="I224" s="928" t="n"/>
      <c r="N224" s="105" t="inlineStr"/>
      <c r="O224" s="106" t="inlineStr"/>
      <c r="P224" s="106" t="inlineStr"/>
      <c r="Q224" s="106" t="inlineStr"/>
      <c r="R224" s="106" t="inlineStr"/>
      <c r="S224" s="106" t="inlineStr"/>
      <c r="T224" s="106" t="inlineStr"/>
      <c r="U224" s="107">
        <f>I143</f>
        <v/>
      </c>
      <c r="V224" s="927" t="n"/>
      <c r="W224" s="927" t="n"/>
    </row>
    <row r="225">
      <c r="A225" s="618" t="inlineStr">
        <is>
          <t>K21</t>
        </is>
      </c>
      <c r="B225" s="96" t="inlineStr">
        <is>
          <t xml:space="preserve">Total </t>
        </is>
      </c>
      <c r="C225" s="940">
        <f>SUM(INDIRECT(ADDRESS(MATCH("K20",$A:$A,0)+1,COLUMN(C$12),4)&amp;":"&amp;ADDRESS(MATCH("K21",$A:$A,0)-1,COLUMN(C$12),4)))</f>
        <v/>
      </c>
      <c r="D225" s="940">
        <f>SUM(INDIRECT(ADDRESS(MATCH("K20",$A:$A,0)+1,COLUMN(D$12),4)&amp;":"&amp;ADDRESS(MATCH("K21",$A:$A,0)-1,COLUMN(D$12),4)))</f>
        <v/>
      </c>
      <c r="E225" s="940">
        <f>SUM(INDIRECT(ADDRESS(MATCH("K20",$A:$A,0)+1,COLUMN(E$12),4)&amp;":"&amp;ADDRESS(MATCH("K21",$A:$A,0)-1,COLUMN(E$12),4)))</f>
        <v/>
      </c>
      <c r="F225" s="940">
        <f>SUM(INDIRECT(ADDRESS(MATCH("K20",$A:$A,0)+1,COLUMN(F$12),4)&amp;":"&amp;ADDRESS(MATCH("K21",$A:$A,0)-1,COLUMN(F$12),4)))</f>
        <v/>
      </c>
      <c r="G225" s="940">
        <f>SUM(INDIRECT(ADDRESS(MATCH("K20",$A:$A,0)+1,COLUMN(G$12),4)&amp;":"&amp;ADDRESS(MATCH("K21",$A:$A,0)-1,COLUMN(G$12),4)))</f>
        <v/>
      </c>
      <c r="H225" s="940">
        <f>SUM(INDIRECT(ADDRESS(MATCH("K20",$A:$A,0)+1,COLUMN(H$12),4)&amp;":"&amp;ADDRESS(MATCH("K21",$A:$A,0)-1,COLUMN(H$12),4)))</f>
        <v/>
      </c>
      <c r="I225" s="934" t="n"/>
      <c r="J225" s="85" t="n"/>
      <c r="K225" s="85" t="n"/>
      <c r="L225" s="85" t="n"/>
      <c r="M225" s="85" t="n"/>
      <c r="N225" s="114">
        <f>B225</f>
        <v/>
      </c>
      <c r="O225" s="156">
        <f>C225*BS!$B$9</f>
        <v/>
      </c>
      <c r="P225" s="156">
        <f>D225*BS!$B$9</f>
        <v/>
      </c>
      <c r="Q225" s="156">
        <f>E225*BS!$B$9</f>
        <v/>
      </c>
      <c r="R225" s="156">
        <f>F225*BS!$B$9</f>
        <v/>
      </c>
      <c r="S225" s="156">
        <f>G225*BS!$B$9</f>
        <v/>
      </c>
      <c r="T225" s="156">
        <f>H225*BS!$B$9</f>
        <v/>
      </c>
      <c r="U225" s="157">
        <f>I144</f>
        <v/>
      </c>
      <c r="V225" s="941" t="n"/>
      <c r="W225" s="941" t="n"/>
      <c r="X225" s="85" t="n"/>
      <c r="Y225" s="85" t="n"/>
      <c r="Z225" s="85" t="n"/>
      <c r="AA225" s="85" t="n"/>
      <c r="AB225" s="85" t="n"/>
      <c r="AC225" s="85" t="n"/>
      <c r="AD225" s="85" t="n"/>
      <c r="AE225" s="85" t="n"/>
      <c r="AF225" s="85" t="n"/>
      <c r="AG225" s="85" t="n"/>
      <c r="AH225" s="85" t="n"/>
      <c r="AI225" s="85" t="n"/>
      <c r="AJ225" s="85" t="n"/>
      <c r="AK225" s="85" t="n"/>
      <c r="AL225" s="85" t="n"/>
      <c r="AM225" s="85" t="n"/>
      <c r="AN225" s="85" t="n"/>
      <c r="AO225" s="85" t="n"/>
      <c r="AP225" s="85" t="n"/>
      <c r="AQ225" s="85" t="n"/>
      <c r="AR225" s="85" t="n"/>
      <c r="AS225" s="85" t="n"/>
      <c r="AT225" s="85" t="n"/>
      <c r="AU225" s="85" t="n"/>
      <c r="AV225" s="85" t="n"/>
      <c r="AW225" s="85" t="n"/>
      <c r="AX225" s="85" t="n"/>
      <c r="AY225" s="85" t="n"/>
      <c r="AZ225" s="85" t="n"/>
      <c r="BA225" s="85" t="n"/>
      <c r="BB225" s="85" t="n"/>
      <c r="BC225" s="85" t="n"/>
      <c r="BD225" s="85" t="n"/>
      <c r="BE225" s="85" t="n"/>
      <c r="BF225" s="85" t="n"/>
      <c r="BG225" s="85" t="n"/>
      <c r="BH225" s="85" t="n"/>
      <c r="BI225" s="85" t="n"/>
      <c r="BJ225" s="85" t="n"/>
      <c r="BK225" s="85" t="n"/>
      <c r="BL225" s="85" t="n"/>
      <c r="BM225" s="85" t="n"/>
      <c r="BN225" s="85" t="n"/>
      <c r="BO225" s="85" t="n"/>
      <c r="BP225" s="85" t="n"/>
      <c r="BQ225" s="85" t="n"/>
      <c r="BR225" s="85" t="n"/>
      <c r="BS225" s="85" t="n"/>
      <c r="BT225" s="85" t="n"/>
      <c r="BU225" s="85" t="n"/>
      <c r="BV225" s="85" t="n"/>
      <c r="BW225" s="85" t="n"/>
      <c r="BX225" s="85" t="n"/>
      <c r="BY225" s="85" t="n"/>
      <c r="BZ225" s="85" t="n"/>
      <c r="CA225" s="85" t="n"/>
      <c r="CB225" s="85" t="n"/>
      <c r="CC225" s="85" t="n"/>
      <c r="CD225" s="85" t="n"/>
      <c r="CE225" s="85" t="n"/>
      <c r="CF225" s="85" t="n"/>
      <c r="CG225" s="85" t="n"/>
      <c r="CH225" s="85" t="n"/>
      <c r="CI225" s="85" t="n"/>
      <c r="CJ225" s="85" t="n"/>
      <c r="CK225" s="85" t="n"/>
      <c r="CL225" s="85" t="n"/>
      <c r="CM225" s="85" t="n"/>
      <c r="CN225" s="85" t="n"/>
      <c r="CO225" s="85" t="n"/>
      <c r="CP225" s="85" t="n"/>
      <c r="CQ225" s="85" t="n"/>
      <c r="CR225" s="85" t="n"/>
      <c r="CS225" s="85" t="n"/>
      <c r="CT225" s="85" t="n"/>
      <c r="CU225" s="85" t="n"/>
      <c r="CV225" s="85" t="n"/>
      <c r="CW225" s="85" t="n"/>
      <c r="CX225" s="85" t="n"/>
      <c r="CY225" s="85" t="n"/>
      <c r="CZ225" s="85" t="n"/>
      <c r="DA225" s="85" t="n"/>
      <c r="DB225" s="85" t="n"/>
      <c r="DC225" s="85" t="n"/>
      <c r="DD225" s="85" t="n"/>
      <c r="DE225" s="85" t="n"/>
      <c r="DF225" s="85" t="n"/>
      <c r="DG225" s="85" t="n"/>
      <c r="DH225" s="85" t="n"/>
      <c r="DI225" s="85" t="n"/>
      <c r="DJ225" s="85" t="n"/>
      <c r="DK225" s="85" t="n"/>
      <c r="DL225" s="85" t="n"/>
      <c r="DM225" s="85" t="n"/>
      <c r="DN225" s="85" t="n"/>
      <c r="DO225" s="85" t="n"/>
      <c r="DP225" s="85" t="n"/>
      <c r="DQ225" s="85" t="n"/>
      <c r="DR225" s="85" t="n"/>
      <c r="DS225" s="85" t="n"/>
      <c r="DT225" s="85" t="n"/>
      <c r="DU225" s="85" t="n"/>
      <c r="DV225" s="85" t="n"/>
      <c r="DW225" s="85" t="n"/>
      <c r="DX225" s="85" t="n"/>
      <c r="DY225" s="85" t="n"/>
      <c r="DZ225" s="85" t="n"/>
      <c r="EA225" s="85" t="n"/>
      <c r="EB225" s="85" t="n"/>
      <c r="EC225" s="85" t="n"/>
      <c r="ED225" s="85" t="n"/>
      <c r="EE225" s="85" t="n"/>
      <c r="EF225" s="85" t="n"/>
      <c r="EG225" s="85" t="n"/>
      <c r="EH225" s="85" t="n"/>
      <c r="EI225" s="85" t="n"/>
      <c r="EJ225" s="85" t="n"/>
      <c r="EK225" s="85" t="n"/>
      <c r="EL225" s="85" t="n"/>
      <c r="EM225" s="85" t="n"/>
      <c r="EN225" s="85" t="n"/>
      <c r="EO225" s="85" t="n"/>
      <c r="EP225" s="85" t="n"/>
      <c r="EQ225" s="85" t="n"/>
      <c r="ER225" s="85" t="n"/>
      <c r="ES225" s="85" t="n"/>
      <c r="ET225" s="85" t="n"/>
      <c r="EU225" s="85" t="n"/>
      <c r="EV225" s="85" t="n"/>
      <c r="EW225" s="85" t="n"/>
      <c r="EX225" s="85" t="n"/>
      <c r="EY225" s="85" t="n"/>
      <c r="EZ225" s="85" t="n"/>
      <c r="FA225" s="85" t="n"/>
      <c r="FB225" s="85" t="n"/>
      <c r="FC225" s="85" t="n"/>
      <c r="FD225" s="85" t="n"/>
      <c r="FE225" s="85" t="n"/>
      <c r="FF225" s="85" t="n"/>
      <c r="FG225" s="85" t="n"/>
      <c r="FH225" s="85" t="n"/>
      <c r="FI225" s="85" t="n"/>
      <c r="FJ225" s="85" t="n"/>
      <c r="FK225" s="85" t="n"/>
      <c r="FL225" s="85" t="n"/>
      <c r="FM225" s="85" t="n"/>
      <c r="FN225" s="85" t="n"/>
      <c r="FO225" s="85" t="n"/>
      <c r="FP225" s="85" t="n"/>
      <c r="FQ225" s="85" t="n"/>
      <c r="FR225" s="85" t="n"/>
      <c r="FS225" s="85" t="n"/>
      <c r="FT225" s="85" t="n"/>
      <c r="FU225" s="85" t="n"/>
      <c r="FV225" s="85" t="n"/>
      <c r="FW225" s="85" t="n"/>
      <c r="FX225" s="85" t="n"/>
      <c r="FY225" s="85" t="n"/>
      <c r="FZ225" s="85" t="n"/>
      <c r="GA225" s="85" t="n"/>
      <c r="GB225" s="85" t="n"/>
      <c r="GC225" s="85" t="n"/>
      <c r="GD225" s="85" t="n"/>
      <c r="GE225" s="85" t="n"/>
      <c r="GF225" s="85" t="n"/>
      <c r="GG225" s="85" t="n"/>
      <c r="GH225" s="85" t="n"/>
      <c r="GI225" s="85" t="n"/>
      <c r="GJ225" s="85" t="n"/>
      <c r="GK225" s="85" t="n"/>
      <c r="GL225" s="85" t="n"/>
      <c r="GM225" s="85" t="n"/>
      <c r="GN225" s="85" t="n"/>
      <c r="GO225" s="85" t="n"/>
      <c r="GP225" s="85" t="n"/>
      <c r="GQ225" s="85" t="n"/>
      <c r="GR225" s="85" t="n"/>
      <c r="GS225" s="85" t="n"/>
      <c r="GT225" s="85" t="n"/>
      <c r="GU225" s="85" t="n"/>
      <c r="GV225" s="85" t="n"/>
      <c r="GW225" s="85" t="n"/>
      <c r="GX225" s="85" t="n"/>
      <c r="GY225" s="85" t="n"/>
      <c r="GZ225" s="85" t="n"/>
      <c r="HA225" s="85" t="n"/>
      <c r="HB225" s="85" t="n"/>
      <c r="HC225" s="85" t="n"/>
      <c r="HD225" s="85" t="n"/>
      <c r="HE225" s="85" t="n"/>
      <c r="HF225" s="85" t="n"/>
      <c r="HG225" s="85" t="n"/>
      <c r="HH225" s="85" t="n"/>
      <c r="HI225" s="85" t="n"/>
      <c r="HJ225" s="85" t="n"/>
      <c r="HK225" s="85" t="n"/>
      <c r="HL225" s="85" t="n"/>
      <c r="HM225" s="85" t="n"/>
      <c r="HN225" s="85" t="n"/>
      <c r="HO225" s="85" t="n"/>
      <c r="HP225" s="85" t="n"/>
      <c r="HQ225" s="85" t="n"/>
      <c r="HR225" s="85" t="n"/>
      <c r="HS225" s="85" t="n"/>
      <c r="HT225" s="85" t="n"/>
      <c r="HU225" s="85" t="n"/>
      <c r="HV225" s="85" t="n"/>
      <c r="HW225" s="85" t="n"/>
      <c r="HX225" s="85" t="n"/>
      <c r="HY225" s="85" t="n"/>
      <c r="HZ225" s="85" t="n"/>
      <c r="IA225" s="85" t="n"/>
      <c r="IB225" s="85" t="n"/>
      <c r="IC225" s="85" t="n"/>
      <c r="ID225" s="85" t="n"/>
      <c r="IE225" s="85" t="n"/>
      <c r="IF225" s="85" t="n"/>
      <c r="IG225" s="85" t="n"/>
      <c r="IH225" s="85" t="n"/>
      <c r="II225" s="85" t="n"/>
      <c r="IJ225" s="85" t="n"/>
      <c r="IK225" s="85" t="n"/>
      <c r="IL225" s="85" t="n"/>
      <c r="IM225" s="85" t="n"/>
      <c r="IN225" s="85" t="n"/>
      <c r="IO225" s="85" t="n"/>
      <c r="IP225" s="85" t="n"/>
      <c r="IQ225" s="85" t="n"/>
      <c r="IR225" s="85" t="n"/>
      <c r="IS225" s="85" t="n"/>
      <c r="IT225" s="85" t="n"/>
      <c r="IU225" s="85" t="n"/>
      <c r="IV225" s="85" t="n"/>
      <c r="IW225" s="85" t="n"/>
      <c r="IX225" s="85" t="n"/>
      <c r="IY225" s="85" t="n"/>
      <c r="IZ225" s="85" t="n"/>
      <c r="JA225" s="85" t="n"/>
      <c r="JB225" s="85" t="n"/>
      <c r="JC225" s="85" t="n"/>
      <c r="JD225" s="85" t="n"/>
      <c r="JE225" s="85" t="n"/>
      <c r="JF225" s="85" t="n"/>
      <c r="JG225" s="85" t="n"/>
      <c r="JH225" s="85" t="n"/>
      <c r="JI225" s="85" t="n"/>
      <c r="JJ225" s="85" t="n"/>
      <c r="JK225" s="85" t="n"/>
      <c r="JL225" s="85" t="n"/>
      <c r="JM225" s="85" t="n"/>
      <c r="JN225" s="85" t="n"/>
      <c r="JO225" s="85" t="n"/>
      <c r="JP225" s="85" t="n"/>
      <c r="JQ225" s="85" t="n"/>
      <c r="JR225" s="85" t="n"/>
      <c r="JS225" s="85" t="n"/>
      <c r="JT225" s="85" t="n"/>
      <c r="JU225" s="85" t="n"/>
      <c r="JV225" s="85" t="n"/>
      <c r="JW225" s="85" t="n"/>
      <c r="JX225" s="85" t="n"/>
      <c r="JY225" s="85" t="n"/>
      <c r="JZ225" s="85" t="n"/>
      <c r="KA225" s="85" t="n"/>
      <c r="KB225" s="85" t="n"/>
      <c r="KC225" s="85" t="n"/>
      <c r="KD225" s="85" t="n"/>
      <c r="KE225" s="85" t="n"/>
      <c r="KF225" s="85" t="n"/>
      <c r="KG225" s="85" t="n"/>
      <c r="KH225" s="85" t="n"/>
      <c r="KI225" s="85" t="n"/>
      <c r="KJ225" s="85" t="n"/>
      <c r="KK225" s="85" t="n"/>
      <c r="KL225" s="85" t="n"/>
      <c r="KM225" s="85" t="n"/>
      <c r="KN225" s="85" t="n"/>
      <c r="KO225" s="85" t="n"/>
      <c r="KP225" s="85" t="n"/>
      <c r="KQ225" s="85" t="n"/>
      <c r="KR225" s="85" t="n"/>
      <c r="KS225" s="85" t="n"/>
      <c r="KT225" s="85" t="n"/>
      <c r="KU225" s="85" t="n"/>
      <c r="KV225" s="85" t="n"/>
      <c r="KW225" s="85" t="n"/>
      <c r="KX225" s="85" t="n"/>
      <c r="KY225" s="85" t="n"/>
      <c r="KZ225" s="85" t="n"/>
      <c r="LA225" s="85" t="n"/>
      <c r="LB225" s="85" t="n"/>
      <c r="LC225" s="85" t="n"/>
      <c r="LD225" s="85" t="n"/>
      <c r="LE225" s="85" t="n"/>
      <c r="LF225" s="85" t="n"/>
      <c r="LG225" s="85" t="n"/>
      <c r="LH225" s="85" t="n"/>
      <c r="LI225" s="85" t="n"/>
      <c r="LJ225" s="85" t="n"/>
      <c r="LK225" s="85" t="n"/>
      <c r="LL225" s="85" t="n"/>
      <c r="LM225" s="85" t="n"/>
      <c r="LN225" s="85" t="n"/>
      <c r="LO225" s="85" t="n"/>
      <c r="LP225" s="85" t="n"/>
      <c r="LQ225" s="85" t="n"/>
      <c r="LR225" s="85" t="n"/>
      <c r="LS225" s="85" t="n"/>
    </row>
    <row r="226">
      <c r="A226" s="618" t="n"/>
      <c r="B226" s="102" t="n"/>
      <c r="C226" s="939" t="n"/>
      <c r="D226" s="939" t="n"/>
      <c r="E226" s="939" t="n"/>
      <c r="F226" s="939" t="n"/>
      <c r="G226" s="939" t="n"/>
      <c r="H226" s="939" t="n"/>
      <c r="I226" s="928" t="n"/>
      <c r="N226" s="105" t="inlineStr"/>
      <c r="O226" s="106" t="inlineStr"/>
      <c r="P226" s="106" t="inlineStr"/>
      <c r="Q226" s="106" t="inlineStr"/>
      <c r="R226" s="106" t="inlineStr"/>
      <c r="S226" s="106" t="inlineStr"/>
      <c r="T226" s="106" t="inlineStr"/>
      <c r="U226" s="107" t="n"/>
      <c r="V226" s="927" t="n"/>
      <c r="W226" s="927" t="n"/>
    </row>
    <row r="227">
      <c r="A227" s="618" t="inlineStr">
        <is>
          <t>K22</t>
        </is>
      </c>
      <c r="B227" s="96" t="inlineStr">
        <is>
          <t>Investments</t>
        </is>
      </c>
      <c r="C227" s="158" t="n"/>
      <c r="D227" s="158" t="n"/>
      <c r="E227" s="158" t="n"/>
      <c r="F227" s="158" t="n"/>
      <c r="G227" s="158" t="n"/>
      <c r="H227" s="158" t="n"/>
      <c r="I227" s="955" t="n"/>
      <c r="J227" s="85" t="n"/>
      <c r="K227" s="85" t="n"/>
      <c r="L227" s="85" t="n"/>
      <c r="M227" s="85" t="n"/>
      <c r="N227" s="114">
        <f>B227</f>
        <v/>
      </c>
      <c r="O227" s="115" t="inlineStr"/>
      <c r="P227" s="115" t="inlineStr"/>
      <c r="Q227" s="115" t="inlineStr"/>
      <c r="R227" s="115" t="inlineStr"/>
      <c r="S227" s="115" t="inlineStr"/>
      <c r="T227" s="115" t="inlineStr"/>
      <c r="U227" s="123" t="n"/>
      <c r="V227" s="936" t="n"/>
      <c r="W227" s="936" t="n"/>
      <c r="X227" s="85" t="n"/>
      <c r="Y227" s="85" t="n"/>
      <c r="Z227" s="85" t="n"/>
      <c r="AA227" s="85" t="n"/>
      <c r="AB227" s="85" t="n"/>
      <c r="AC227" s="85" t="n"/>
      <c r="AD227" s="85" t="n"/>
      <c r="AE227" s="85" t="n"/>
      <c r="AF227" s="85" t="n"/>
      <c r="AG227" s="85" t="n"/>
      <c r="AH227" s="85" t="n"/>
      <c r="AI227" s="85" t="n"/>
      <c r="AJ227" s="85" t="n"/>
      <c r="AK227" s="85" t="n"/>
      <c r="AL227" s="85" t="n"/>
      <c r="AM227" s="85" t="n"/>
      <c r="AN227" s="85" t="n"/>
      <c r="AO227" s="85" t="n"/>
      <c r="AP227" s="85" t="n"/>
      <c r="AQ227" s="85" t="n"/>
      <c r="AR227" s="85" t="n"/>
      <c r="AS227" s="85" t="n"/>
      <c r="AT227" s="85" t="n"/>
      <c r="AU227" s="85" t="n"/>
      <c r="AV227" s="85" t="n"/>
      <c r="AW227" s="85" t="n"/>
      <c r="AX227" s="85" t="n"/>
      <c r="AY227" s="85" t="n"/>
      <c r="AZ227" s="85" t="n"/>
      <c r="BA227" s="85" t="n"/>
      <c r="BB227" s="85" t="n"/>
      <c r="BC227" s="85" t="n"/>
      <c r="BD227" s="85" t="n"/>
      <c r="BE227" s="85" t="n"/>
      <c r="BF227" s="85" t="n"/>
      <c r="BG227" s="85" t="n"/>
      <c r="BH227" s="85" t="n"/>
      <c r="BI227" s="85" t="n"/>
      <c r="BJ227" s="85" t="n"/>
      <c r="BK227" s="85" t="n"/>
      <c r="BL227" s="85" t="n"/>
      <c r="BM227" s="85" t="n"/>
      <c r="BN227" s="85" t="n"/>
      <c r="BO227" s="85" t="n"/>
      <c r="BP227" s="85" t="n"/>
      <c r="BQ227" s="85" t="n"/>
      <c r="BR227" s="85" t="n"/>
      <c r="BS227" s="85" t="n"/>
      <c r="BT227" s="85" t="n"/>
      <c r="BU227" s="85" t="n"/>
      <c r="BV227" s="85" t="n"/>
      <c r="BW227" s="85" t="n"/>
      <c r="BX227" s="85" t="n"/>
      <c r="BY227" s="85" t="n"/>
      <c r="BZ227" s="85" t="n"/>
      <c r="CA227" s="85" t="n"/>
      <c r="CB227" s="85" t="n"/>
      <c r="CC227" s="85" t="n"/>
      <c r="CD227" s="85" t="n"/>
      <c r="CE227" s="85" t="n"/>
      <c r="CF227" s="85" t="n"/>
      <c r="CG227" s="85" t="n"/>
      <c r="CH227" s="85" t="n"/>
      <c r="CI227" s="85" t="n"/>
      <c r="CJ227" s="85" t="n"/>
      <c r="CK227" s="85" t="n"/>
      <c r="CL227" s="85" t="n"/>
      <c r="CM227" s="85" t="n"/>
      <c r="CN227" s="85" t="n"/>
      <c r="CO227" s="85" t="n"/>
      <c r="CP227" s="85" t="n"/>
      <c r="CQ227" s="85" t="n"/>
      <c r="CR227" s="85" t="n"/>
      <c r="CS227" s="85" t="n"/>
      <c r="CT227" s="85" t="n"/>
      <c r="CU227" s="85" t="n"/>
      <c r="CV227" s="85" t="n"/>
      <c r="CW227" s="85" t="n"/>
      <c r="CX227" s="85" t="n"/>
      <c r="CY227" s="85" t="n"/>
      <c r="CZ227" s="85" t="n"/>
      <c r="DA227" s="85" t="n"/>
      <c r="DB227" s="85" t="n"/>
      <c r="DC227" s="85" t="n"/>
      <c r="DD227" s="85" t="n"/>
      <c r="DE227" s="85" t="n"/>
      <c r="DF227" s="85" t="n"/>
      <c r="DG227" s="85" t="n"/>
      <c r="DH227" s="85" t="n"/>
      <c r="DI227" s="85" t="n"/>
      <c r="DJ227" s="85" t="n"/>
      <c r="DK227" s="85" t="n"/>
      <c r="DL227" s="85" t="n"/>
      <c r="DM227" s="85" t="n"/>
      <c r="DN227" s="85" t="n"/>
      <c r="DO227" s="85" t="n"/>
      <c r="DP227" s="85" t="n"/>
      <c r="DQ227" s="85" t="n"/>
      <c r="DR227" s="85" t="n"/>
      <c r="DS227" s="85" t="n"/>
      <c r="DT227" s="85" t="n"/>
      <c r="DU227" s="85" t="n"/>
      <c r="DV227" s="85" t="n"/>
      <c r="DW227" s="85" t="n"/>
      <c r="DX227" s="85" t="n"/>
      <c r="DY227" s="85" t="n"/>
      <c r="DZ227" s="85" t="n"/>
      <c r="EA227" s="85" t="n"/>
      <c r="EB227" s="85" t="n"/>
      <c r="EC227" s="85" t="n"/>
      <c r="ED227" s="85" t="n"/>
      <c r="EE227" s="85" t="n"/>
      <c r="EF227" s="85" t="n"/>
      <c r="EG227" s="85" t="n"/>
      <c r="EH227" s="85" t="n"/>
      <c r="EI227" s="85" t="n"/>
      <c r="EJ227" s="85" t="n"/>
      <c r="EK227" s="85" t="n"/>
      <c r="EL227" s="85" t="n"/>
      <c r="EM227" s="85" t="n"/>
      <c r="EN227" s="85" t="n"/>
      <c r="EO227" s="85" t="n"/>
      <c r="EP227" s="85" t="n"/>
      <c r="EQ227" s="85" t="n"/>
      <c r="ER227" s="85" t="n"/>
      <c r="ES227" s="85" t="n"/>
      <c r="ET227" s="85" t="n"/>
      <c r="EU227" s="85" t="n"/>
      <c r="EV227" s="85" t="n"/>
      <c r="EW227" s="85" t="n"/>
      <c r="EX227" s="85" t="n"/>
      <c r="EY227" s="85" t="n"/>
      <c r="EZ227" s="85" t="n"/>
      <c r="FA227" s="85" t="n"/>
      <c r="FB227" s="85" t="n"/>
      <c r="FC227" s="85" t="n"/>
      <c r="FD227" s="85" t="n"/>
      <c r="FE227" s="85" t="n"/>
      <c r="FF227" s="85" t="n"/>
      <c r="FG227" s="85" t="n"/>
      <c r="FH227" s="85" t="n"/>
      <c r="FI227" s="85" t="n"/>
      <c r="FJ227" s="85" t="n"/>
      <c r="FK227" s="85" t="n"/>
      <c r="FL227" s="85" t="n"/>
      <c r="FM227" s="85" t="n"/>
      <c r="FN227" s="85" t="n"/>
      <c r="FO227" s="85" t="n"/>
      <c r="FP227" s="85" t="n"/>
      <c r="FQ227" s="85" t="n"/>
      <c r="FR227" s="85" t="n"/>
      <c r="FS227" s="85" t="n"/>
      <c r="FT227" s="85" t="n"/>
      <c r="FU227" s="85" t="n"/>
      <c r="FV227" s="85" t="n"/>
      <c r="FW227" s="85" t="n"/>
      <c r="FX227" s="85" t="n"/>
      <c r="FY227" s="85" t="n"/>
      <c r="FZ227" s="85" t="n"/>
      <c r="GA227" s="85" t="n"/>
      <c r="GB227" s="85" t="n"/>
      <c r="GC227" s="85" t="n"/>
      <c r="GD227" s="85" t="n"/>
      <c r="GE227" s="85" t="n"/>
      <c r="GF227" s="85" t="n"/>
      <c r="GG227" s="85" t="n"/>
      <c r="GH227" s="85" t="n"/>
      <c r="GI227" s="85" t="n"/>
      <c r="GJ227" s="85" t="n"/>
      <c r="GK227" s="85" t="n"/>
      <c r="GL227" s="85" t="n"/>
      <c r="GM227" s="85" t="n"/>
      <c r="GN227" s="85" t="n"/>
      <c r="GO227" s="85" t="n"/>
      <c r="GP227" s="85" t="n"/>
      <c r="GQ227" s="85" t="n"/>
      <c r="GR227" s="85" t="n"/>
      <c r="GS227" s="85" t="n"/>
      <c r="GT227" s="85" t="n"/>
      <c r="GU227" s="85" t="n"/>
      <c r="GV227" s="85" t="n"/>
      <c r="GW227" s="85" t="n"/>
      <c r="GX227" s="85" t="n"/>
      <c r="GY227" s="85" t="n"/>
      <c r="GZ227" s="85" t="n"/>
      <c r="HA227" s="85" t="n"/>
      <c r="HB227" s="85" t="n"/>
      <c r="HC227" s="85" t="n"/>
      <c r="HD227" s="85" t="n"/>
      <c r="HE227" s="85" t="n"/>
      <c r="HF227" s="85" t="n"/>
      <c r="HG227" s="85" t="n"/>
      <c r="HH227" s="85" t="n"/>
      <c r="HI227" s="85" t="n"/>
      <c r="HJ227" s="85" t="n"/>
      <c r="HK227" s="85" t="n"/>
      <c r="HL227" s="85" t="n"/>
      <c r="HM227" s="85" t="n"/>
      <c r="HN227" s="85" t="n"/>
      <c r="HO227" s="85" t="n"/>
      <c r="HP227" s="85" t="n"/>
      <c r="HQ227" s="85" t="n"/>
      <c r="HR227" s="85" t="n"/>
      <c r="HS227" s="85" t="n"/>
      <c r="HT227" s="85" t="n"/>
      <c r="HU227" s="85" t="n"/>
      <c r="HV227" s="85" t="n"/>
      <c r="HW227" s="85" t="n"/>
      <c r="HX227" s="85" t="n"/>
      <c r="HY227" s="85" t="n"/>
      <c r="HZ227" s="85" t="n"/>
      <c r="IA227" s="85" t="n"/>
      <c r="IB227" s="85" t="n"/>
      <c r="IC227" s="85" t="n"/>
      <c r="ID227" s="85" t="n"/>
      <c r="IE227" s="85" t="n"/>
      <c r="IF227" s="85" t="n"/>
      <c r="IG227" s="85" t="n"/>
      <c r="IH227" s="85" t="n"/>
      <c r="II227" s="85" t="n"/>
      <c r="IJ227" s="85" t="n"/>
      <c r="IK227" s="85" t="n"/>
      <c r="IL227" s="85" t="n"/>
      <c r="IM227" s="85" t="n"/>
      <c r="IN227" s="85" t="n"/>
      <c r="IO227" s="85" t="n"/>
      <c r="IP227" s="85" t="n"/>
      <c r="IQ227" s="85" t="n"/>
      <c r="IR227" s="85" t="n"/>
      <c r="IS227" s="85" t="n"/>
      <c r="IT227" s="85" t="n"/>
      <c r="IU227" s="85" t="n"/>
      <c r="IV227" s="85" t="n"/>
      <c r="IW227" s="85" t="n"/>
      <c r="IX227" s="85" t="n"/>
      <c r="IY227" s="85" t="n"/>
      <c r="IZ227" s="85" t="n"/>
      <c r="JA227" s="85" t="n"/>
      <c r="JB227" s="85" t="n"/>
      <c r="JC227" s="85" t="n"/>
      <c r="JD227" s="85" t="n"/>
      <c r="JE227" s="85" t="n"/>
      <c r="JF227" s="85" t="n"/>
      <c r="JG227" s="85" t="n"/>
      <c r="JH227" s="85" t="n"/>
      <c r="JI227" s="85" t="n"/>
      <c r="JJ227" s="85" t="n"/>
      <c r="JK227" s="85" t="n"/>
      <c r="JL227" s="85" t="n"/>
      <c r="JM227" s="85" t="n"/>
      <c r="JN227" s="85" t="n"/>
      <c r="JO227" s="85" t="n"/>
      <c r="JP227" s="85" t="n"/>
      <c r="JQ227" s="85" t="n"/>
      <c r="JR227" s="85" t="n"/>
      <c r="JS227" s="85" t="n"/>
      <c r="JT227" s="85" t="n"/>
      <c r="JU227" s="85" t="n"/>
      <c r="JV227" s="85" t="n"/>
      <c r="JW227" s="85" t="n"/>
      <c r="JX227" s="85" t="n"/>
      <c r="JY227" s="85" t="n"/>
      <c r="JZ227" s="85" t="n"/>
      <c r="KA227" s="85" t="n"/>
      <c r="KB227" s="85" t="n"/>
      <c r="KC227" s="85" t="n"/>
      <c r="KD227" s="85" t="n"/>
      <c r="KE227" s="85" t="n"/>
      <c r="KF227" s="85" t="n"/>
      <c r="KG227" s="85" t="n"/>
      <c r="KH227" s="85" t="n"/>
      <c r="KI227" s="85" t="n"/>
      <c r="KJ227" s="85" t="n"/>
      <c r="KK227" s="85" t="n"/>
      <c r="KL227" s="85" t="n"/>
      <c r="KM227" s="85" t="n"/>
      <c r="KN227" s="85" t="n"/>
      <c r="KO227" s="85" t="n"/>
      <c r="KP227" s="85" t="n"/>
      <c r="KQ227" s="85" t="n"/>
      <c r="KR227" s="85" t="n"/>
      <c r="KS227" s="85" t="n"/>
      <c r="KT227" s="85" t="n"/>
      <c r="KU227" s="85" t="n"/>
      <c r="KV227" s="85" t="n"/>
      <c r="KW227" s="85" t="n"/>
      <c r="KX227" s="85" t="n"/>
      <c r="KY227" s="85" t="n"/>
      <c r="KZ227" s="85" t="n"/>
      <c r="LA227" s="85" t="n"/>
      <c r="LB227" s="85" t="n"/>
      <c r="LC227" s="85" t="n"/>
      <c r="LD227" s="85" t="n"/>
      <c r="LE227" s="85" t="n"/>
      <c r="LF227" s="85" t="n"/>
      <c r="LG227" s="85" t="n"/>
      <c r="LH227" s="85" t="n"/>
      <c r="LI227" s="85" t="n"/>
      <c r="LJ227" s="85" t="n"/>
      <c r="LK227" s="85" t="n"/>
      <c r="LL227" s="85" t="n"/>
      <c r="LM227" s="85" t="n"/>
      <c r="LN227" s="85" t="n"/>
      <c r="LO227" s="85" t="n"/>
      <c r="LP227" s="85" t="n"/>
      <c r="LQ227" s="85" t="n"/>
      <c r="LR227" s="85" t="n"/>
      <c r="LS227" s="85" t="n"/>
    </row>
    <row r="228">
      <c r="A228" s="618" t="n"/>
      <c r="B228" s="102" t="n"/>
      <c r="C228" s="939" t="n"/>
      <c r="D228" s="939" t="n"/>
      <c r="E228" s="939" t="n"/>
      <c r="F228" s="939" t="n"/>
      <c r="G228" s="939" t="n"/>
      <c r="H228" s="939" t="n"/>
      <c r="I228" s="928" t="n"/>
      <c r="N228" s="105" t="inlineStr"/>
      <c r="O228" s="106" t="inlineStr"/>
      <c r="P228" s="106" t="inlineStr"/>
      <c r="Q228" s="106" t="inlineStr"/>
      <c r="R228" s="106" t="inlineStr"/>
      <c r="S228" s="106" t="inlineStr"/>
      <c r="T228" s="106" t="inlineStr"/>
      <c r="U228" s="929">
        <f>I147</f>
        <v/>
      </c>
      <c r="V228" s="927" t="n"/>
      <c r="W228" s="927" t="n"/>
    </row>
    <row r="229">
      <c r="A229" s="618" t="n"/>
      <c r="B229" s="140" t="n"/>
      <c r="C229" s="939" t="n"/>
      <c r="D229" s="939" t="n"/>
      <c r="E229" s="939" t="n"/>
      <c r="F229" s="939" t="n"/>
      <c r="G229" s="939" t="n"/>
      <c r="H229" s="939" t="n"/>
      <c r="I229" s="928" t="n"/>
      <c r="N229" s="105" t="inlineStr"/>
      <c r="O229" s="106" t="inlineStr"/>
      <c r="P229" s="106" t="inlineStr"/>
      <c r="Q229" s="106" t="inlineStr"/>
      <c r="R229" s="106" t="inlineStr"/>
      <c r="S229" s="106" t="inlineStr"/>
      <c r="T229" s="106" t="inlineStr"/>
      <c r="U229" s="929">
        <f>I148</f>
        <v/>
      </c>
      <c r="V229" s="927" t="n"/>
      <c r="W229" s="927" t="n"/>
    </row>
    <row r="230">
      <c r="A230" s="618" t="n"/>
      <c r="B230" s="102" t="n"/>
      <c r="C230" s="103" t="n"/>
      <c r="D230" s="103" t="n"/>
      <c r="E230" s="103" t="n"/>
      <c r="F230" s="103" t="n"/>
      <c r="G230" s="103" t="n"/>
      <c r="H230" s="103" t="n"/>
      <c r="I230" s="928" t="n"/>
      <c r="N230" s="105" t="inlineStr"/>
      <c r="O230" s="106" t="inlineStr"/>
      <c r="P230" s="106" t="inlineStr"/>
      <c r="Q230" s="106" t="inlineStr"/>
      <c r="R230" s="106" t="inlineStr"/>
      <c r="S230" s="106" t="inlineStr"/>
      <c r="T230" s="106" t="inlineStr"/>
      <c r="U230" s="107">
        <f>I149</f>
        <v/>
      </c>
      <c r="V230" s="927" t="n"/>
      <c r="W230" s="927" t="n"/>
    </row>
    <row r="231">
      <c r="A231" s="618" t="n"/>
      <c r="B231" s="102" t="n"/>
      <c r="C231" s="939" t="n"/>
      <c r="D231" s="939" t="n"/>
      <c r="E231" s="939" t="n"/>
      <c r="F231" s="939" t="n"/>
      <c r="G231" s="939" t="n"/>
      <c r="H231" s="939" t="n"/>
      <c r="I231" s="928" t="n"/>
      <c r="N231" s="105" t="inlineStr"/>
      <c r="O231" s="106" t="inlineStr"/>
      <c r="P231" s="106" t="inlineStr"/>
      <c r="Q231" s="106" t="inlineStr"/>
      <c r="R231" s="106" t="inlineStr"/>
      <c r="S231" s="106" t="inlineStr"/>
      <c r="T231" s="106" t="inlineStr"/>
      <c r="U231" s="107">
        <f>I150</f>
        <v/>
      </c>
      <c r="V231" s="927" t="n"/>
      <c r="W231" s="927" t="n"/>
    </row>
    <row r="232">
      <c r="A232" s="618" t="n"/>
      <c r="B232" s="102" t="n"/>
      <c r="C232" s="939" t="n"/>
      <c r="D232" s="939" t="n"/>
      <c r="E232" s="939" t="n"/>
      <c r="F232" s="939" t="n"/>
      <c r="G232" s="939" t="n"/>
      <c r="H232" s="939" t="n"/>
      <c r="I232" s="928" t="n"/>
      <c r="N232" s="105" t="inlineStr"/>
      <c r="O232" s="106" t="inlineStr"/>
      <c r="P232" s="106" t="inlineStr"/>
      <c r="Q232" s="106" t="inlineStr"/>
      <c r="R232" s="106" t="inlineStr"/>
      <c r="S232" s="106" t="inlineStr"/>
      <c r="T232" s="106" t="inlineStr"/>
      <c r="U232" s="107">
        <f>I151</f>
        <v/>
      </c>
      <c r="V232" s="927" t="n"/>
      <c r="W232" s="927" t="n"/>
    </row>
    <row r="233">
      <c r="A233" s="618" t="n"/>
      <c r="B233" s="102" t="n"/>
      <c r="C233" s="939" t="n"/>
      <c r="D233" s="939" t="n"/>
      <c r="E233" s="939" t="n"/>
      <c r="F233" s="939" t="n"/>
      <c r="G233" s="939" t="n"/>
      <c r="H233" s="939" t="n"/>
      <c r="I233" s="928" t="n"/>
      <c r="N233" s="105" t="inlineStr"/>
      <c r="O233" s="106" t="inlineStr"/>
      <c r="P233" s="106" t="inlineStr"/>
      <c r="Q233" s="106" t="inlineStr"/>
      <c r="R233" s="106" t="inlineStr"/>
      <c r="S233" s="106" t="inlineStr"/>
      <c r="T233" s="106" t="inlineStr"/>
      <c r="U233" s="107">
        <f>I152</f>
        <v/>
      </c>
      <c r="V233" s="927" t="n"/>
      <c r="W233" s="927" t="n"/>
    </row>
    <row r="234">
      <c r="A234" s="618" t="n"/>
      <c r="B234" s="102" t="n"/>
      <c r="C234" s="939" t="n"/>
      <c r="D234" s="939" t="n"/>
      <c r="E234" s="939" t="n"/>
      <c r="F234" s="939" t="n"/>
      <c r="G234" s="939" t="n"/>
      <c r="H234" s="939" t="n"/>
      <c r="I234" s="928" t="n"/>
      <c r="N234" s="105" t="inlineStr"/>
      <c r="O234" s="106" t="inlineStr"/>
      <c r="P234" s="106" t="inlineStr"/>
      <c r="Q234" s="106" t="inlineStr"/>
      <c r="R234" s="106" t="inlineStr"/>
      <c r="S234" s="106" t="inlineStr"/>
      <c r="T234" s="106" t="inlineStr"/>
      <c r="U234" s="107">
        <f>I153</f>
        <v/>
      </c>
      <c r="V234" s="927" t="n"/>
      <c r="W234" s="927" t="n"/>
    </row>
    <row r="235">
      <c r="A235" s="618" t="n"/>
      <c r="B235" s="102" t="n"/>
      <c r="C235" s="939" t="n"/>
      <c r="D235" s="939" t="n"/>
      <c r="E235" s="939" t="n"/>
      <c r="F235" s="939" t="n"/>
      <c r="G235" s="939" t="n"/>
      <c r="H235" s="939" t="n"/>
      <c r="I235" s="928" t="n"/>
      <c r="N235" s="105" t="inlineStr"/>
      <c r="O235" s="106" t="inlineStr"/>
      <c r="P235" s="106" t="inlineStr"/>
      <c r="Q235" s="106" t="inlineStr"/>
      <c r="R235" s="106" t="inlineStr"/>
      <c r="S235" s="106" t="inlineStr"/>
      <c r="T235" s="106" t="inlineStr"/>
      <c r="U235" s="107">
        <f>I154</f>
        <v/>
      </c>
      <c r="V235" s="927" t="n"/>
      <c r="W235" s="927" t="n"/>
    </row>
    <row r="236">
      <c r="A236" s="618" t="n"/>
      <c r="B236" s="102" t="n"/>
      <c r="C236" s="939" t="n"/>
      <c r="D236" s="939" t="n"/>
      <c r="E236" s="939" t="n"/>
      <c r="F236" s="939" t="n"/>
      <c r="G236" s="939" t="n"/>
      <c r="H236" s="939" t="n"/>
      <c r="I236" s="928" t="n"/>
      <c r="N236" s="105" t="inlineStr"/>
      <c r="O236" s="106" t="inlineStr"/>
      <c r="P236" s="106" t="inlineStr"/>
      <c r="Q236" s="106" t="inlineStr"/>
      <c r="R236" s="106" t="inlineStr"/>
      <c r="S236" s="106" t="inlineStr"/>
      <c r="T236" s="106" t="inlineStr"/>
      <c r="U236" s="107" t="n"/>
      <c r="V236" s="927" t="n"/>
      <c r="W236" s="927" t="n"/>
    </row>
    <row r="237">
      <c r="A237" s="618" t="n"/>
      <c r="B237" s="102" t="n"/>
      <c r="C237" s="939" t="n"/>
      <c r="D237" s="939" t="n"/>
      <c r="E237" s="939" t="n"/>
      <c r="F237" s="939" t="n"/>
      <c r="G237" s="939" t="n"/>
      <c r="H237" s="939" t="n"/>
      <c r="I237" s="928" t="n"/>
      <c r="N237" s="105" t="inlineStr"/>
      <c r="O237" s="106" t="inlineStr"/>
      <c r="P237" s="106" t="inlineStr"/>
      <c r="Q237" s="106" t="inlineStr"/>
      <c r="R237" s="106" t="inlineStr"/>
      <c r="S237" s="106" t="inlineStr"/>
      <c r="T237" s="106" t="inlineStr"/>
      <c r="U237" s="107">
        <f>I156</f>
        <v/>
      </c>
      <c r="V237" s="927" t="n"/>
      <c r="W237" s="927" t="n"/>
    </row>
    <row r="238">
      <c r="A238" s="618" t="n"/>
      <c r="B238" s="102" t="n"/>
      <c r="C238" s="939" t="n"/>
      <c r="D238" s="939" t="n"/>
      <c r="E238" s="939" t="n"/>
      <c r="F238" s="939" t="n"/>
      <c r="G238" s="939" t="n">
        <v>829</v>
      </c>
      <c r="H238" s="939" t="n">
        <v>829</v>
      </c>
      <c r="I238" s="943" t="n"/>
      <c r="N238" s="105" t="inlineStr"/>
      <c r="O238" s="106" t="inlineStr"/>
      <c r="P238" s="106" t="inlineStr"/>
      <c r="Q238" s="106" t="inlineStr"/>
      <c r="R238" s="106" t="inlineStr"/>
      <c r="S238" s="106">
        <f>G238*BS!$B$9</f>
        <v/>
      </c>
      <c r="T238" s="106">
        <f>H238*BS!$B$9</f>
        <v/>
      </c>
      <c r="U238" s="107">
        <f>I157</f>
        <v/>
      </c>
      <c r="V238" s="936" t="n"/>
      <c r="W238" s="936" t="n"/>
    </row>
    <row r="239">
      <c r="A239" s="618" t="inlineStr">
        <is>
          <t>K23</t>
        </is>
      </c>
      <c r="B239" s="96" t="inlineStr">
        <is>
          <t>Total</t>
        </is>
      </c>
      <c r="C239" s="940">
        <f>SUM(INDIRECT(ADDRESS(MATCH("K22",$A:$A,0)+1,COLUMN(C$12),4)&amp;":"&amp;ADDRESS(MATCH("K23",$A:$A,0)-1,COLUMN(C$12),4)))</f>
        <v/>
      </c>
      <c r="D239" s="940">
        <f>SUM(INDIRECT(ADDRESS(MATCH("K22",$A:$A,0)+1,COLUMN(D$12),4)&amp;":"&amp;ADDRESS(MATCH("K23",$A:$A,0)-1,COLUMN(D$12),4)))</f>
        <v/>
      </c>
      <c r="E239" s="940">
        <f>SUM(INDIRECT(ADDRESS(MATCH("K22",$A:$A,0)+1,COLUMN(E$12),4)&amp;":"&amp;ADDRESS(MATCH("K23",$A:$A,0)-1,COLUMN(E$12),4)))</f>
        <v/>
      </c>
      <c r="F239" s="940">
        <f>SUM(INDIRECT(ADDRESS(MATCH("K22",$A:$A,0)+1,COLUMN(F$12),4)&amp;":"&amp;ADDRESS(MATCH("K23",$A:$A,0)-1,COLUMN(F$12),4)))</f>
        <v/>
      </c>
      <c r="G239" s="940">
        <f>SUM(INDIRECT(ADDRESS(MATCH("K22",$A:$A,0)+1,COLUMN(G$12),4)&amp;":"&amp;ADDRESS(MATCH("K23",$A:$A,0)-1,COLUMN(G$12),4)))</f>
        <v/>
      </c>
      <c r="H239" s="940">
        <f>SUM(INDIRECT(ADDRESS(MATCH("K22",$A:$A,0)+1,COLUMN(H$12),4)&amp;":"&amp;ADDRESS(MATCH("K23",$A:$A,0)-1,COLUMN(H$12),4)))</f>
        <v/>
      </c>
      <c r="I239" s="955" t="n"/>
      <c r="J239" s="85" t="n"/>
      <c r="K239" s="85" t="n"/>
      <c r="L239" s="85" t="n"/>
      <c r="M239" s="85" t="n"/>
      <c r="N239" s="114">
        <f>B239</f>
        <v/>
      </c>
      <c r="O239" s="115">
        <f>C239*BS!$B$9</f>
        <v/>
      </c>
      <c r="P239" s="115">
        <f>D239*BS!$B$9</f>
        <v/>
      </c>
      <c r="Q239" s="115">
        <f>E239*BS!$B$9</f>
        <v/>
      </c>
      <c r="R239" s="115">
        <f>F239*BS!$B$9</f>
        <v/>
      </c>
      <c r="S239" s="115">
        <f>G239*BS!$B$9</f>
        <v/>
      </c>
      <c r="T239" s="115">
        <f>H239*BS!$B$9</f>
        <v/>
      </c>
      <c r="U239" s="123">
        <f>I158</f>
        <v/>
      </c>
      <c r="V239" s="936" t="n"/>
      <c r="W239" s="936" t="n"/>
      <c r="X239" s="85" t="n"/>
      <c r="Y239" s="85" t="n"/>
      <c r="Z239" s="85" t="n"/>
      <c r="AA239" s="85" t="n"/>
      <c r="AB239" s="85" t="n"/>
      <c r="AC239" s="85" t="n"/>
      <c r="AD239" s="85" t="n"/>
      <c r="AE239" s="85" t="n"/>
      <c r="AF239" s="85" t="n"/>
      <c r="AG239" s="85" t="n"/>
      <c r="AH239" s="85" t="n"/>
      <c r="AI239" s="85" t="n"/>
      <c r="AJ239" s="85" t="n"/>
      <c r="AK239" s="85" t="n"/>
      <c r="AL239" s="85" t="n"/>
      <c r="AM239" s="85" t="n"/>
      <c r="AN239" s="85" t="n"/>
      <c r="AO239" s="85" t="n"/>
      <c r="AP239" s="85" t="n"/>
      <c r="AQ239" s="85" t="n"/>
      <c r="AR239" s="85" t="n"/>
      <c r="AS239" s="85" t="n"/>
      <c r="AT239" s="85" t="n"/>
      <c r="AU239" s="85" t="n"/>
      <c r="AV239" s="85" t="n"/>
      <c r="AW239" s="85" t="n"/>
      <c r="AX239" s="85" t="n"/>
      <c r="AY239" s="85" t="n"/>
      <c r="AZ239" s="85" t="n"/>
      <c r="BA239" s="85" t="n"/>
      <c r="BB239" s="85" t="n"/>
      <c r="BC239" s="85" t="n"/>
      <c r="BD239" s="85" t="n"/>
      <c r="BE239" s="85" t="n"/>
      <c r="BF239" s="85" t="n"/>
      <c r="BG239" s="85" t="n"/>
      <c r="BH239" s="85" t="n"/>
      <c r="BI239" s="85" t="n"/>
      <c r="BJ239" s="85" t="n"/>
      <c r="BK239" s="85" t="n"/>
      <c r="BL239" s="85" t="n"/>
      <c r="BM239" s="85" t="n"/>
      <c r="BN239" s="85" t="n"/>
      <c r="BO239" s="85" t="n"/>
      <c r="BP239" s="85" t="n"/>
      <c r="BQ239" s="85" t="n"/>
      <c r="BR239" s="85" t="n"/>
      <c r="BS239" s="85" t="n"/>
      <c r="BT239" s="85" t="n"/>
      <c r="BU239" s="85" t="n"/>
      <c r="BV239" s="85" t="n"/>
      <c r="BW239" s="85" t="n"/>
      <c r="BX239" s="85" t="n"/>
      <c r="BY239" s="85" t="n"/>
      <c r="BZ239" s="85" t="n"/>
      <c r="CA239" s="85" t="n"/>
      <c r="CB239" s="85" t="n"/>
      <c r="CC239" s="85" t="n"/>
      <c r="CD239" s="85" t="n"/>
      <c r="CE239" s="85" t="n"/>
      <c r="CF239" s="85" t="n"/>
      <c r="CG239" s="85" t="n"/>
      <c r="CH239" s="85" t="n"/>
      <c r="CI239" s="85" t="n"/>
      <c r="CJ239" s="85" t="n"/>
      <c r="CK239" s="85" t="n"/>
      <c r="CL239" s="85" t="n"/>
      <c r="CM239" s="85" t="n"/>
      <c r="CN239" s="85" t="n"/>
      <c r="CO239" s="85" t="n"/>
      <c r="CP239" s="85" t="n"/>
      <c r="CQ239" s="85" t="n"/>
      <c r="CR239" s="85" t="n"/>
      <c r="CS239" s="85" t="n"/>
      <c r="CT239" s="85" t="n"/>
      <c r="CU239" s="85" t="n"/>
      <c r="CV239" s="85" t="n"/>
      <c r="CW239" s="85" t="n"/>
      <c r="CX239" s="85" t="n"/>
      <c r="CY239" s="85" t="n"/>
      <c r="CZ239" s="85" t="n"/>
      <c r="DA239" s="85" t="n"/>
      <c r="DB239" s="85" t="n"/>
      <c r="DC239" s="85" t="n"/>
      <c r="DD239" s="85" t="n"/>
      <c r="DE239" s="85" t="n"/>
      <c r="DF239" s="85" t="n"/>
      <c r="DG239" s="85" t="n"/>
      <c r="DH239" s="85" t="n"/>
      <c r="DI239" s="85" t="n"/>
      <c r="DJ239" s="85" t="n"/>
      <c r="DK239" s="85" t="n"/>
      <c r="DL239" s="85" t="n"/>
      <c r="DM239" s="85" t="n"/>
      <c r="DN239" s="85" t="n"/>
      <c r="DO239" s="85" t="n"/>
      <c r="DP239" s="85" t="n"/>
      <c r="DQ239" s="85" t="n"/>
      <c r="DR239" s="85" t="n"/>
      <c r="DS239" s="85" t="n"/>
      <c r="DT239" s="85" t="n"/>
      <c r="DU239" s="85" t="n"/>
      <c r="DV239" s="85" t="n"/>
      <c r="DW239" s="85" t="n"/>
      <c r="DX239" s="85" t="n"/>
      <c r="DY239" s="85" t="n"/>
      <c r="DZ239" s="85" t="n"/>
      <c r="EA239" s="85" t="n"/>
      <c r="EB239" s="85" t="n"/>
      <c r="EC239" s="85" t="n"/>
      <c r="ED239" s="85" t="n"/>
      <c r="EE239" s="85" t="n"/>
      <c r="EF239" s="85" t="n"/>
      <c r="EG239" s="85" t="n"/>
      <c r="EH239" s="85" t="n"/>
      <c r="EI239" s="85" t="n"/>
      <c r="EJ239" s="85" t="n"/>
      <c r="EK239" s="85" t="n"/>
      <c r="EL239" s="85" t="n"/>
      <c r="EM239" s="85" t="n"/>
      <c r="EN239" s="85" t="n"/>
      <c r="EO239" s="85" t="n"/>
      <c r="EP239" s="85" t="n"/>
      <c r="EQ239" s="85" t="n"/>
      <c r="ER239" s="85" t="n"/>
      <c r="ES239" s="85" t="n"/>
      <c r="ET239" s="85" t="n"/>
      <c r="EU239" s="85" t="n"/>
      <c r="EV239" s="85" t="n"/>
      <c r="EW239" s="85" t="n"/>
      <c r="EX239" s="85" t="n"/>
      <c r="EY239" s="85" t="n"/>
      <c r="EZ239" s="85" t="n"/>
      <c r="FA239" s="85" t="n"/>
      <c r="FB239" s="85" t="n"/>
      <c r="FC239" s="85" t="n"/>
      <c r="FD239" s="85" t="n"/>
      <c r="FE239" s="85" t="n"/>
      <c r="FF239" s="85" t="n"/>
      <c r="FG239" s="85" t="n"/>
      <c r="FH239" s="85" t="n"/>
      <c r="FI239" s="85" t="n"/>
      <c r="FJ239" s="85" t="n"/>
      <c r="FK239" s="85" t="n"/>
      <c r="FL239" s="85" t="n"/>
      <c r="FM239" s="85" t="n"/>
      <c r="FN239" s="85" t="n"/>
      <c r="FO239" s="85" t="n"/>
      <c r="FP239" s="85" t="n"/>
      <c r="FQ239" s="85" t="n"/>
      <c r="FR239" s="85" t="n"/>
      <c r="FS239" s="85" t="n"/>
      <c r="FT239" s="85" t="n"/>
      <c r="FU239" s="85" t="n"/>
      <c r="FV239" s="85" t="n"/>
      <c r="FW239" s="85" t="n"/>
      <c r="FX239" s="85" t="n"/>
      <c r="FY239" s="85" t="n"/>
      <c r="FZ239" s="85" t="n"/>
      <c r="GA239" s="85" t="n"/>
      <c r="GB239" s="85" t="n"/>
      <c r="GC239" s="85" t="n"/>
      <c r="GD239" s="85" t="n"/>
      <c r="GE239" s="85" t="n"/>
      <c r="GF239" s="85" t="n"/>
      <c r="GG239" s="85" t="n"/>
      <c r="GH239" s="85" t="n"/>
      <c r="GI239" s="85" t="n"/>
      <c r="GJ239" s="85" t="n"/>
      <c r="GK239" s="85" t="n"/>
      <c r="GL239" s="85" t="n"/>
      <c r="GM239" s="85" t="n"/>
      <c r="GN239" s="85" t="n"/>
      <c r="GO239" s="85" t="n"/>
      <c r="GP239" s="85" t="n"/>
      <c r="GQ239" s="85" t="n"/>
      <c r="GR239" s="85" t="n"/>
      <c r="GS239" s="85" t="n"/>
      <c r="GT239" s="85" t="n"/>
      <c r="GU239" s="85" t="n"/>
      <c r="GV239" s="85" t="n"/>
      <c r="GW239" s="85" t="n"/>
      <c r="GX239" s="85" t="n"/>
      <c r="GY239" s="85" t="n"/>
      <c r="GZ239" s="85" t="n"/>
      <c r="HA239" s="85" t="n"/>
      <c r="HB239" s="85" t="n"/>
      <c r="HC239" s="85" t="n"/>
      <c r="HD239" s="85" t="n"/>
      <c r="HE239" s="85" t="n"/>
      <c r="HF239" s="85" t="n"/>
      <c r="HG239" s="85" t="n"/>
      <c r="HH239" s="85" t="n"/>
      <c r="HI239" s="85" t="n"/>
      <c r="HJ239" s="85" t="n"/>
      <c r="HK239" s="85" t="n"/>
      <c r="HL239" s="85" t="n"/>
      <c r="HM239" s="85" t="n"/>
      <c r="HN239" s="85" t="n"/>
      <c r="HO239" s="85" t="n"/>
      <c r="HP239" s="85" t="n"/>
      <c r="HQ239" s="85" t="n"/>
      <c r="HR239" s="85" t="n"/>
      <c r="HS239" s="85" t="n"/>
      <c r="HT239" s="85" t="n"/>
      <c r="HU239" s="85" t="n"/>
      <c r="HV239" s="85" t="n"/>
      <c r="HW239" s="85" t="n"/>
      <c r="HX239" s="85" t="n"/>
      <c r="HY239" s="85" t="n"/>
      <c r="HZ239" s="85" t="n"/>
      <c r="IA239" s="85" t="n"/>
      <c r="IB239" s="85" t="n"/>
      <c r="IC239" s="85" t="n"/>
      <c r="ID239" s="85" t="n"/>
      <c r="IE239" s="85" t="n"/>
      <c r="IF239" s="85" t="n"/>
      <c r="IG239" s="85" t="n"/>
      <c r="IH239" s="85" t="n"/>
      <c r="II239" s="85" t="n"/>
      <c r="IJ239" s="85" t="n"/>
      <c r="IK239" s="85" t="n"/>
      <c r="IL239" s="85" t="n"/>
      <c r="IM239" s="85" t="n"/>
      <c r="IN239" s="85" t="n"/>
      <c r="IO239" s="85" t="n"/>
      <c r="IP239" s="85" t="n"/>
      <c r="IQ239" s="85" t="n"/>
      <c r="IR239" s="85" t="n"/>
      <c r="IS239" s="85" t="n"/>
      <c r="IT239" s="85" t="n"/>
      <c r="IU239" s="85" t="n"/>
      <c r="IV239" s="85" t="n"/>
      <c r="IW239" s="85" t="n"/>
      <c r="IX239" s="85" t="n"/>
      <c r="IY239" s="85" t="n"/>
      <c r="IZ239" s="85" t="n"/>
      <c r="JA239" s="85" t="n"/>
      <c r="JB239" s="85" t="n"/>
      <c r="JC239" s="85" t="n"/>
      <c r="JD239" s="85" t="n"/>
      <c r="JE239" s="85" t="n"/>
      <c r="JF239" s="85" t="n"/>
      <c r="JG239" s="85" t="n"/>
      <c r="JH239" s="85" t="n"/>
      <c r="JI239" s="85" t="n"/>
      <c r="JJ239" s="85" t="n"/>
      <c r="JK239" s="85" t="n"/>
      <c r="JL239" s="85" t="n"/>
      <c r="JM239" s="85" t="n"/>
      <c r="JN239" s="85" t="n"/>
      <c r="JO239" s="85" t="n"/>
      <c r="JP239" s="85" t="n"/>
      <c r="JQ239" s="85" t="n"/>
      <c r="JR239" s="85" t="n"/>
      <c r="JS239" s="85" t="n"/>
      <c r="JT239" s="85" t="n"/>
      <c r="JU239" s="85" t="n"/>
      <c r="JV239" s="85" t="n"/>
      <c r="JW239" s="85" t="n"/>
      <c r="JX239" s="85" t="n"/>
      <c r="JY239" s="85" t="n"/>
      <c r="JZ239" s="85" t="n"/>
      <c r="KA239" s="85" t="n"/>
      <c r="KB239" s="85" t="n"/>
      <c r="KC239" s="85" t="n"/>
      <c r="KD239" s="85" t="n"/>
      <c r="KE239" s="85" t="n"/>
      <c r="KF239" s="85" t="n"/>
      <c r="KG239" s="85" t="n"/>
      <c r="KH239" s="85" t="n"/>
      <c r="KI239" s="85" t="n"/>
      <c r="KJ239" s="85" t="n"/>
      <c r="KK239" s="85" t="n"/>
      <c r="KL239" s="85" t="n"/>
      <c r="KM239" s="85" t="n"/>
      <c r="KN239" s="85" t="n"/>
      <c r="KO239" s="85" t="n"/>
      <c r="KP239" s="85" t="n"/>
      <c r="KQ239" s="85" t="n"/>
      <c r="KR239" s="85" t="n"/>
      <c r="KS239" s="85" t="n"/>
      <c r="KT239" s="85" t="n"/>
      <c r="KU239" s="85" t="n"/>
      <c r="KV239" s="85" t="n"/>
      <c r="KW239" s="85" t="n"/>
      <c r="KX239" s="85" t="n"/>
      <c r="KY239" s="85" t="n"/>
      <c r="KZ239" s="85" t="n"/>
      <c r="LA239" s="85" t="n"/>
      <c r="LB239" s="85" t="n"/>
      <c r="LC239" s="85" t="n"/>
      <c r="LD239" s="85" t="n"/>
      <c r="LE239" s="85" t="n"/>
      <c r="LF239" s="85" t="n"/>
      <c r="LG239" s="85" t="n"/>
      <c r="LH239" s="85" t="n"/>
      <c r="LI239" s="85" t="n"/>
      <c r="LJ239" s="85" t="n"/>
      <c r="LK239" s="85" t="n"/>
      <c r="LL239" s="85" t="n"/>
      <c r="LM239" s="85" t="n"/>
      <c r="LN239" s="85" t="n"/>
      <c r="LO239" s="85" t="n"/>
      <c r="LP239" s="85" t="n"/>
      <c r="LQ239" s="85" t="n"/>
      <c r="LR239" s="85" t="n"/>
      <c r="LS239" s="85" t="n"/>
    </row>
    <row r="240">
      <c r="A240" s="618" t="n"/>
      <c r="B240" s="102" t="n"/>
      <c r="C240" s="939" t="n"/>
      <c r="D240" s="939" t="n"/>
      <c r="E240" s="939" t="n"/>
      <c r="F240" s="939" t="n"/>
      <c r="G240" s="939" t="n"/>
      <c r="H240" s="939" t="n"/>
      <c r="I240" s="928" t="n"/>
      <c r="N240" s="105" t="inlineStr"/>
      <c r="O240" s="106" t="inlineStr"/>
      <c r="P240" s="106" t="inlineStr"/>
      <c r="Q240" s="106" t="inlineStr"/>
      <c r="R240" s="106" t="inlineStr"/>
      <c r="S240" s="106" t="inlineStr"/>
      <c r="T240" s="106" t="inlineStr"/>
      <c r="U240" s="107" t="n"/>
      <c r="V240" s="927" t="n"/>
      <c r="W240" s="927" t="n"/>
    </row>
    <row r="241">
      <c r="A241" s="618" t="inlineStr">
        <is>
          <t>K24</t>
        </is>
      </c>
      <c r="B241" s="96" t="inlineStr">
        <is>
          <t xml:space="preserve">Deferred charges </t>
        </is>
      </c>
      <c r="C241" s="954" t="n"/>
      <c r="D241" s="954" t="n"/>
      <c r="E241" s="954" t="n"/>
      <c r="F241" s="954" t="n"/>
      <c r="G241" s="954" t="n"/>
      <c r="H241" s="954" t="n"/>
      <c r="I241" s="934" t="n"/>
      <c r="J241" s="85" t="n"/>
      <c r="K241" s="85" t="n"/>
      <c r="L241" s="85" t="n"/>
      <c r="M241" s="85" t="n"/>
      <c r="N241" s="114">
        <f>B241</f>
        <v/>
      </c>
      <c r="O241" s="115" t="inlineStr"/>
      <c r="P241" s="115" t="inlineStr"/>
      <c r="Q241" s="115" t="inlineStr"/>
      <c r="R241" s="115" t="inlineStr"/>
      <c r="S241" s="115" t="inlineStr"/>
      <c r="T241" s="115" t="inlineStr"/>
      <c r="U241" s="935">
        <f>I160</f>
        <v/>
      </c>
      <c r="V241" s="941" t="n"/>
      <c r="W241" s="941" t="n"/>
      <c r="X241" s="85" t="n"/>
      <c r="Y241" s="85" t="n"/>
      <c r="Z241" s="85" t="n"/>
      <c r="AA241" s="85" t="n"/>
      <c r="AB241" s="85" t="n"/>
      <c r="AC241" s="85" t="n"/>
      <c r="AD241" s="85" t="n"/>
      <c r="AE241" s="85" t="n"/>
      <c r="AF241" s="85" t="n"/>
      <c r="AG241" s="85" t="n"/>
      <c r="AH241" s="85" t="n"/>
      <c r="AI241" s="85" t="n"/>
      <c r="AJ241" s="85" t="n"/>
      <c r="AK241" s="85" t="n"/>
      <c r="AL241" s="85" t="n"/>
      <c r="AM241" s="85" t="n"/>
      <c r="AN241" s="85" t="n"/>
      <c r="AO241" s="85" t="n"/>
      <c r="AP241" s="85" t="n"/>
      <c r="AQ241" s="85" t="n"/>
      <c r="AR241" s="85" t="n"/>
      <c r="AS241" s="85" t="n"/>
      <c r="AT241" s="85" t="n"/>
      <c r="AU241" s="85" t="n"/>
      <c r="AV241" s="85" t="n"/>
      <c r="AW241" s="85" t="n"/>
      <c r="AX241" s="85" t="n"/>
      <c r="AY241" s="85" t="n"/>
      <c r="AZ241" s="85" t="n"/>
      <c r="BA241" s="85" t="n"/>
      <c r="BB241" s="85" t="n"/>
      <c r="BC241" s="85" t="n"/>
      <c r="BD241" s="85" t="n"/>
      <c r="BE241" s="85" t="n"/>
      <c r="BF241" s="85" t="n"/>
      <c r="BG241" s="85" t="n"/>
      <c r="BH241" s="85" t="n"/>
      <c r="BI241" s="85" t="n"/>
      <c r="BJ241" s="85" t="n"/>
      <c r="BK241" s="85" t="n"/>
      <c r="BL241" s="85" t="n"/>
      <c r="BM241" s="85" t="n"/>
      <c r="BN241" s="85" t="n"/>
      <c r="BO241" s="85" t="n"/>
      <c r="BP241" s="85" t="n"/>
      <c r="BQ241" s="85" t="n"/>
      <c r="BR241" s="85" t="n"/>
      <c r="BS241" s="85" t="n"/>
      <c r="BT241" s="85" t="n"/>
      <c r="BU241" s="85" t="n"/>
      <c r="BV241" s="85" t="n"/>
      <c r="BW241" s="85" t="n"/>
      <c r="BX241" s="85" t="n"/>
      <c r="BY241" s="85" t="n"/>
      <c r="BZ241" s="85" t="n"/>
      <c r="CA241" s="85" t="n"/>
      <c r="CB241" s="85" t="n"/>
      <c r="CC241" s="85" t="n"/>
      <c r="CD241" s="85" t="n"/>
      <c r="CE241" s="85" t="n"/>
      <c r="CF241" s="85" t="n"/>
      <c r="CG241" s="85" t="n"/>
      <c r="CH241" s="85" t="n"/>
      <c r="CI241" s="85" t="n"/>
      <c r="CJ241" s="85" t="n"/>
      <c r="CK241" s="85" t="n"/>
      <c r="CL241" s="85" t="n"/>
      <c r="CM241" s="85" t="n"/>
      <c r="CN241" s="85" t="n"/>
      <c r="CO241" s="85" t="n"/>
      <c r="CP241" s="85" t="n"/>
      <c r="CQ241" s="85" t="n"/>
      <c r="CR241" s="85" t="n"/>
      <c r="CS241" s="85" t="n"/>
      <c r="CT241" s="85" t="n"/>
      <c r="CU241" s="85" t="n"/>
      <c r="CV241" s="85" t="n"/>
      <c r="CW241" s="85" t="n"/>
      <c r="CX241" s="85" t="n"/>
      <c r="CY241" s="85" t="n"/>
      <c r="CZ241" s="85" t="n"/>
      <c r="DA241" s="85" t="n"/>
      <c r="DB241" s="85" t="n"/>
      <c r="DC241" s="85" t="n"/>
      <c r="DD241" s="85" t="n"/>
      <c r="DE241" s="85" t="n"/>
      <c r="DF241" s="85" t="n"/>
      <c r="DG241" s="85" t="n"/>
      <c r="DH241" s="85" t="n"/>
      <c r="DI241" s="85" t="n"/>
      <c r="DJ241" s="85" t="n"/>
      <c r="DK241" s="85" t="n"/>
      <c r="DL241" s="85" t="n"/>
      <c r="DM241" s="85" t="n"/>
      <c r="DN241" s="85" t="n"/>
      <c r="DO241" s="85" t="n"/>
      <c r="DP241" s="85" t="n"/>
      <c r="DQ241" s="85" t="n"/>
      <c r="DR241" s="85" t="n"/>
      <c r="DS241" s="85" t="n"/>
      <c r="DT241" s="85" t="n"/>
      <c r="DU241" s="85" t="n"/>
      <c r="DV241" s="85" t="n"/>
      <c r="DW241" s="85" t="n"/>
      <c r="DX241" s="85" t="n"/>
      <c r="DY241" s="85" t="n"/>
      <c r="DZ241" s="85" t="n"/>
      <c r="EA241" s="85" t="n"/>
      <c r="EB241" s="85" t="n"/>
      <c r="EC241" s="85" t="n"/>
      <c r="ED241" s="85" t="n"/>
      <c r="EE241" s="85" t="n"/>
      <c r="EF241" s="85" t="n"/>
      <c r="EG241" s="85" t="n"/>
      <c r="EH241" s="85" t="n"/>
      <c r="EI241" s="85" t="n"/>
      <c r="EJ241" s="85" t="n"/>
      <c r="EK241" s="85" t="n"/>
      <c r="EL241" s="85" t="n"/>
      <c r="EM241" s="85" t="n"/>
      <c r="EN241" s="85" t="n"/>
      <c r="EO241" s="85" t="n"/>
      <c r="EP241" s="85" t="n"/>
      <c r="EQ241" s="85" t="n"/>
      <c r="ER241" s="85" t="n"/>
      <c r="ES241" s="85" t="n"/>
      <c r="ET241" s="85" t="n"/>
      <c r="EU241" s="85" t="n"/>
      <c r="EV241" s="85" t="n"/>
      <c r="EW241" s="85" t="n"/>
      <c r="EX241" s="85" t="n"/>
      <c r="EY241" s="85" t="n"/>
      <c r="EZ241" s="85" t="n"/>
      <c r="FA241" s="85" t="n"/>
      <c r="FB241" s="85" t="n"/>
      <c r="FC241" s="85" t="n"/>
      <c r="FD241" s="85" t="n"/>
      <c r="FE241" s="85" t="n"/>
      <c r="FF241" s="85" t="n"/>
      <c r="FG241" s="85" t="n"/>
      <c r="FH241" s="85" t="n"/>
      <c r="FI241" s="85" t="n"/>
      <c r="FJ241" s="85" t="n"/>
      <c r="FK241" s="85" t="n"/>
      <c r="FL241" s="85" t="n"/>
      <c r="FM241" s="85" t="n"/>
      <c r="FN241" s="85" t="n"/>
      <c r="FO241" s="85" t="n"/>
      <c r="FP241" s="85" t="n"/>
      <c r="FQ241" s="85" t="n"/>
      <c r="FR241" s="85" t="n"/>
      <c r="FS241" s="85" t="n"/>
      <c r="FT241" s="85" t="n"/>
      <c r="FU241" s="85" t="n"/>
      <c r="FV241" s="85" t="n"/>
      <c r="FW241" s="85" t="n"/>
      <c r="FX241" s="85" t="n"/>
      <c r="FY241" s="85" t="n"/>
      <c r="FZ241" s="85" t="n"/>
      <c r="GA241" s="85" t="n"/>
      <c r="GB241" s="85" t="n"/>
      <c r="GC241" s="85" t="n"/>
      <c r="GD241" s="85" t="n"/>
      <c r="GE241" s="85" t="n"/>
      <c r="GF241" s="85" t="n"/>
      <c r="GG241" s="85" t="n"/>
      <c r="GH241" s="85" t="n"/>
      <c r="GI241" s="85" t="n"/>
      <c r="GJ241" s="85" t="n"/>
      <c r="GK241" s="85" t="n"/>
      <c r="GL241" s="85" t="n"/>
      <c r="GM241" s="85" t="n"/>
      <c r="GN241" s="85" t="n"/>
      <c r="GO241" s="85" t="n"/>
      <c r="GP241" s="85" t="n"/>
      <c r="GQ241" s="85" t="n"/>
      <c r="GR241" s="85" t="n"/>
      <c r="GS241" s="85" t="n"/>
      <c r="GT241" s="85" t="n"/>
      <c r="GU241" s="85" t="n"/>
      <c r="GV241" s="85" t="n"/>
      <c r="GW241" s="85" t="n"/>
      <c r="GX241" s="85" t="n"/>
      <c r="GY241" s="85" t="n"/>
      <c r="GZ241" s="85" t="n"/>
      <c r="HA241" s="85" t="n"/>
      <c r="HB241" s="85" t="n"/>
      <c r="HC241" s="85" t="n"/>
      <c r="HD241" s="85" t="n"/>
      <c r="HE241" s="85" t="n"/>
      <c r="HF241" s="85" t="n"/>
      <c r="HG241" s="85" t="n"/>
      <c r="HH241" s="85" t="n"/>
      <c r="HI241" s="85" t="n"/>
      <c r="HJ241" s="85" t="n"/>
      <c r="HK241" s="85" t="n"/>
      <c r="HL241" s="85" t="n"/>
      <c r="HM241" s="85" t="n"/>
      <c r="HN241" s="85" t="n"/>
      <c r="HO241" s="85" t="n"/>
      <c r="HP241" s="85" t="n"/>
      <c r="HQ241" s="85" t="n"/>
      <c r="HR241" s="85" t="n"/>
      <c r="HS241" s="85" t="n"/>
      <c r="HT241" s="85" t="n"/>
      <c r="HU241" s="85" t="n"/>
      <c r="HV241" s="85" t="n"/>
      <c r="HW241" s="85" t="n"/>
      <c r="HX241" s="85" t="n"/>
      <c r="HY241" s="85" t="n"/>
      <c r="HZ241" s="85" t="n"/>
      <c r="IA241" s="85" t="n"/>
      <c r="IB241" s="85" t="n"/>
      <c r="IC241" s="85" t="n"/>
      <c r="ID241" s="85" t="n"/>
      <c r="IE241" s="85" t="n"/>
      <c r="IF241" s="85" t="n"/>
      <c r="IG241" s="85" t="n"/>
      <c r="IH241" s="85" t="n"/>
      <c r="II241" s="85" t="n"/>
      <c r="IJ241" s="85" t="n"/>
      <c r="IK241" s="85" t="n"/>
      <c r="IL241" s="85" t="n"/>
      <c r="IM241" s="85" t="n"/>
      <c r="IN241" s="85" t="n"/>
      <c r="IO241" s="85" t="n"/>
      <c r="IP241" s="85" t="n"/>
      <c r="IQ241" s="85" t="n"/>
      <c r="IR241" s="85" t="n"/>
      <c r="IS241" s="85" t="n"/>
      <c r="IT241" s="85" t="n"/>
      <c r="IU241" s="85" t="n"/>
      <c r="IV241" s="85" t="n"/>
      <c r="IW241" s="85" t="n"/>
      <c r="IX241" s="85" t="n"/>
      <c r="IY241" s="85" t="n"/>
      <c r="IZ241" s="85" t="n"/>
      <c r="JA241" s="85" t="n"/>
      <c r="JB241" s="85" t="n"/>
      <c r="JC241" s="85" t="n"/>
      <c r="JD241" s="85" t="n"/>
      <c r="JE241" s="85" t="n"/>
      <c r="JF241" s="85" t="n"/>
      <c r="JG241" s="85" t="n"/>
      <c r="JH241" s="85" t="n"/>
      <c r="JI241" s="85" t="n"/>
      <c r="JJ241" s="85" t="n"/>
      <c r="JK241" s="85" t="n"/>
      <c r="JL241" s="85" t="n"/>
      <c r="JM241" s="85" t="n"/>
      <c r="JN241" s="85" t="n"/>
      <c r="JO241" s="85" t="n"/>
      <c r="JP241" s="85" t="n"/>
      <c r="JQ241" s="85" t="n"/>
      <c r="JR241" s="85" t="n"/>
      <c r="JS241" s="85" t="n"/>
      <c r="JT241" s="85" t="n"/>
      <c r="JU241" s="85" t="n"/>
      <c r="JV241" s="85" t="n"/>
      <c r="JW241" s="85" t="n"/>
      <c r="JX241" s="85" t="n"/>
      <c r="JY241" s="85" t="n"/>
      <c r="JZ241" s="85" t="n"/>
      <c r="KA241" s="85" t="n"/>
      <c r="KB241" s="85" t="n"/>
      <c r="KC241" s="85" t="n"/>
      <c r="KD241" s="85" t="n"/>
      <c r="KE241" s="85" t="n"/>
      <c r="KF241" s="85" t="n"/>
      <c r="KG241" s="85" t="n"/>
      <c r="KH241" s="85" t="n"/>
      <c r="KI241" s="85" t="n"/>
      <c r="KJ241" s="85" t="n"/>
      <c r="KK241" s="85" t="n"/>
      <c r="KL241" s="85" t="n"/>
      <c r="KM241" s="85" t="n"/>
      <c r="KN241" s="85" t="n"/>
      <c r="KO241" s="85" t="n"/>
      <c r="KP241" s="85" t="n"/>
      <c r="KQ241" s="85" t="n"/>
      <c r="KR241" s="85" t="n"/>
      <c r="KS241" s="85" t="n"/>
      <c r="KT241" s="85" t="n"/>
      <c r="KU241" s="85" t="n"/>
      <c r="KV241" s="85" t="n"/>
      <c r="KW241" s="85" t="n"/>
      <c r="KX241" s="85" t="n"/>
      <c r="KY241" s="85" t="n"/>
      <c r="KZ241" s="85" t="n"/>
      <c r="LA241" s="85" t="n"/>
      <c r="LB241" s="85" t="n"/>
      <c r="LC241" s="85" t="n"/>
      <c r="LD241" s="85" t="n"/>
      <c r="LE241" s="85" t="n"/>
      <c r="LF241" s="85" t="n"/>
      <c r="LG241" s="85" t="n"/>
      <c r="LH241" s="85" t="n"/>
      <c r="LI241" s="85" t="n"/>
      <c r="LJ241" s="85" t="n"/>
      <c r="LK241" s="85" t="n"/>
      <c r="LL241" s="85" t="n"/>
      <c r="LM241" s="85" t="n"/>
      <c r="LN241" s="85" t="n"/>
      <c r="LO241" s="85" t="n"/>
      <c r="LP241" s="85" t="n"/>
      <c r="LQ241" s="85" t="n"/>
      <c r="LR241" s="85" t="n"/>
      <c r="LS241" s="85" t="n"/>
    </row>
    <row r="242">
      <c r="A242" s="618" t="n"/>
      <c r="B242" s="102" t="n"/>
      <c r="C242" s="103" t="n"/>
      <c r="D242" s="103" t="n"/>
      <c r="E242" s="103" t="n"/>
      <c r="F242" s="103" t="n"/>
      <c r="G242" s="103" t="n"/>
      <c r="H242" s="103" t="n"/>
      <c r="I242" s="934" t="n"/>
      <c r="J242" s="85" t="n"/>
      <c r="K242" s="85" t="n"/>
      <c r="L242" s="85" t="n"/>
      <c r="M242" s="85" t="n"/>
      <c r="N242" s="114" t="inlineStr"/>
      <c r="O242" s="115" t="inlineStr"/>
      <c r="P242" s="115" t="inlineStr"/>
      <c r="Q242" s="115" t="inlineStr"/>
      <c r="R242" s="115" t="inlineStr"/>
      <c r="S242" s="115" t="inlineStr"/>
      <c r="T242" s="115" t="inlineStr"/>
      <c r="U242" s="123" t="n"/>
      <c r="V242" s="941" t="n"/>
      <c r="W242" s="941" t="n"/>
      <c r="X242" s="85" t="n"/>
      <c r="Y242" s="85" t="n"/>
      <c r="Z242" s="85" t="n"/>
      <c r="AA242" s="85" t="n"/>
      <c r="AB242" s="85" t="n"/>
      <c r="AC242" s="85" t="n"/>
      <c r="AD242" s="85" t="n"/>
      <c r="AE242" s="85" t="n"/>
      <c r="AF242" s="85" t="n"/>
      <c r="AG242" s="85" t="n"/>
      <c r="AH242" s="85" t="n"/>
      <c r="AI242" s="85" t="n"/>
      <c r="AJ242" s="85" t="n"/>
      <c r="AK242" s="85" t="n"/>
      <c r="AL242" s="85" t="n"/>
      <c r="AM242" s="85" t="n"/>
      <c r="AN242" s="85" t="n"/>
      <c r="AO242" s="85" t="n"/>
      <c r="AP242" s="85" t="n"/>
      <c r="AQ242" s="85" t="n"/>
      <c r="AR242" s="85" t="n"/>
      <c r="AS242" s="85" t="n"/>
      <c r="AT242" s="85" t="n"/>
      <c r="AU242" s="85" t="n"/>
      <c r="AV242" s="85" t="n"/>
      <c r="AW242" s="85" t="n"/>
      <c r="AX242" s="85" t="n"/>
      <c r="AY242" s="85" t="n"/>
      <c r="AZ242" s="85" t="n"/>
      <c r="BA242" s="85" t="n"/>
      <c r="BB242" s="85" t="n"/>
      <c r="BC242" s="85" t="n"/>
      <c r="BD242" s="85" t="n"/>
      <c r="BE242" s="85" t="n"/>
      <c r="BF242" s="85" t="n"/>
      <c r="BG242" s="85" t="n"/>
      <c r="BH242" s="85" t="n"/>
      <c r="BI242" s="85" t="n"/>
      <c r="BJ242" s="85" t="n"/>
      <c r="BK242" s="85" t="n"/>
      <c r="BL242" s="85" t="n"/>
      <c r="BM242" s="85" t="n"/>
      <c r="BN242" s="85" t="n"/>
      <c r="BO242" s="85" t="n"/>
      <c r="BP242" s="85" t="n"/>
      <c r="BQ242" s="85" t="n"/>
      <c r="BR242" s="85" t="n"/>
      <c r="BS242" s="85" t="n"/>
      <c r="BT242" s="85" t="n"/>
      <c r="BU242" s="85" t="n"/>
      <c r="BV242" s="85" t="n"/>
      <c r="BW242" s="85" t="n"/>
      <c r="BX242" s="85" t="n"/>
      <c r="BY242" s="85" t="n"/>
      <c r="BZ242" s="85" t="n"/>
      <c r="CA242" s="85" t="n"/>
      <c r="CB242" s="85" t="n"/>
      <c r="CC242" s="85" t="n"/>
      <c r="CD242" s="85" t="n"/>
      <c r="CE242" s="85" t="n"/>
      <c r="CF242" s="85" t="n"/>
      <c r="CG242" s="85" t="n"/>
      <c r="CH242" s="85" t="n"/>
      <c r="CI242" s="85" t="n"/>
      <c r="CJ242" s="85" t="n"/>
      <c r="CK242" s="85" t="n"/>
      <c r="CL242" s="85" t="n"/>
      <c r="CM242" s="85" t="n"/>
      <c r="CN242" s="85" t="n"/>
      <c r="CO242" s="85" t="n"/>
      <c r="CP242" s="85" t="n"/>
      <c r="CQ242" s="85" t="n"/>
      <c r="CR242" s="85" t="n"/>
      <c r="CS242" s="85" t="n"/>
      <c r="CT242" s="85" t="n"/>
      <c r="CU242" s="85" t="n"/>
      <c r="CV242" s="85" t="n"/>
      <c r="CW242" s="85" t="n"/>
      <c r="CX242" s="85" t="n"/>
      <c r="CY242" s="85" t="n"/>
      <c r="CZ242" s="85" t="n"/>
      <c r="DA242" s="85" t="n"/>
      <c r="DB242" s="85" t="n"/>
      <c r="DC242" s="85" t="n"/>
      <c r="DD242" s="85" t="n"/>
      <c r="DE242" s="85" t="n"/>
      <c r="DF242" s="85" t="n"/>
      <c r="DG242" s="85" t="n"/>
      <c r="DH242" s="85" t="n"/>
      <c r="DI242" s="85" t="n"/>
      <c r="DJ242" s="85" t="n"/>
      <c r="DK242" s="85" t="n"/>
      <c r="DL242" s="85" t="n"/>
      <c r="DM242" s="85" t="n"/>
      <c r="DN242" s="85" t="n"/>
      <c r="DO242" s="85" t="n"/>
      <c r="DP242" s="85" t="n"/>
      <c r="DQ242" s="85" t="n"/>
      <c r="DR242" s="85" t="n"/>
      <c r="DS242" s="85" t="n"/>
      <c r="DT242" s="85" t="n"/>
      <c r="DU242" s="85" t="n"/>
      <c r="DV242" s="85" t="n"/>
      <c r="DW242" s="85" t="n"/>
      <c r="DX242" s="85" t="n"/>
      <c r="DY242" s="85" t="n"/>
      <c r="DZ242" s="85" t="n"/>
      <c r="EA242" s="85" t="n"/>
      <c r="EB242" s="85" t="n"/>
      <c r="EC242" s="85" t="n"/>
      <c r="ED242" s="85" t="n"/>
      <c r="EE242" s="85" t="n"/>
      <c r="EF242" s="85" t="n"/>
      <c r="EG242" s="85" t="n"/>
      <c r="EH242" s="85" t="n"/>
      <c r="EI242" s="85" t="n"/>
      <c r="EJ242" s="85" t="n"/>
      <c r="EK242" s="85" t="n"/>
      <c r="EL242" s="85" t="n"/>
      <c r="EM242" s="85" t="n"/>
      <c r="EN242" s="85" t="n"/>
      <c r="EO242" s="85" t="n"/>
      <c r="EP242" s="85" t="n"/>
      <c r="EQ242" s="85" t="n"/>
      <c r="ER242" s="85" t="n"/>
      <c r="ES242" s="85" t="n"/>
      <c r="ET242" s="85" t="n"/>
      <c r="EU242" s="85" t="n"/>
      <c r="EV242" s="85" t="n"/>
      <c r="EW242" s="85" t="n"/>
      <c r="EX242" s="85" t="n"/>
      <c r="EY242" s="85" t="n"/>
      <c r="EZ242" s="85" t="n"/>
      <c r="FA242" s="85" t="n"/>
      <c r="FB242" s="85" t="n"/>
      <c r="FC242" s="85" t="n"/>
      <c r="FD242" s="85" t="n"/>
      <c r="FE242" s="85" t="n"/>
      <c r="FF242" s="85" t="n"/>
      <c r="FG242" s="85" t="n"/>
      <c r="FH242" s="85" t="n"/>
      <c r="FI242" s="85" t="n"/>
      <c r="FJ242" s="85" t="n"/>
      <c r="FK242" s="85" t="n"/>
      <c r="FL242" s="85" t="n"/>
      <c r="FM242" s="85" t="n"/>
      <c r="FN242" s="85" t="n"/>
      <c r="FO242" s="85" t="n"/>
      <c r="FP242" s="85" t="n"/>
      <c r="FQ242" s="85" t="n"/>
      <c r="FR242" s="85" t="n"/>
      <c r="FS242" s="85" t="n"/>
      <c r="FT242" s="85" t="n"/>
      <c r="FU242" s="85" t="n"/>
      <c r="FV242" s="85" t="n"/>
      <c r="FW242" s="85" t="n"/>
      <c r="FX242" s="85" t="n"/>
      <c r="FY242" s="85" t="n"/>
      <c r="FZ242" s="85" t="n"/>
      <c r="GA242" s="85" t="n"/>
      <c r="GB242" s="85" t="n"/>
      <c r="GC242" s="85" t="n"/>
      <c r="GD242" s="85" t="n"/>
      <c r="GE242" s="85" t="n"/>
      <c r="GF242" s="85" t="n"/>
      <c r="GG242" s="85" t="n"/>
      <c r="GH242" s="85" t="n"/>
      <c r="GI242" s="85" t="n"/>
      <c r="GJ242" s="85" t="n"/>
      <c r="GK242" s="85" t="n"/>
      <c r="GL242" s="85" t="n"/>
      <c r="GM242" s="85" t="n"/>
      <c r="GN242" s="85" t="n"/>
      <c r="GO242" s="85" t="n"/>
      <c r="GP242" s="85" t="n"/>
      <c r="GQ242" s="85" t="n"/>
      <c r="GR242" s="85" t="n"/>
      <c r="GS242" s="85" t="n"/>
      <c r="GT242" s="85" t="n"/>
      <c r="GU242" s="85" t="n"/>
      <c r="GV242" s="85" t="n"/>
      <c r="GW242" s="85" t="n"/>
      <c r="GX242" s="85" t="n"/>
      <c r="GY242" s="85" t="n"/>
      <c r="GZ242" s="85" t="n"/>
      <c r="HA242" s="85" t="n"/>
      <c r="HB242" s="85" t="n"/>
      <c r="HC242" s="85" t="n"/>
      <c r="HD242" s="85" t="n"/>
      <c r="HE242" s="85" t="n"/>
      <c r="HF242" s="85" t="n"/>
      <c r="HG242" s="85" t="n"/>
      <c r="HH242" s="85" t="n"/>
      <c r="HI242" s="85" t="n"/>
      <c r="HJ242" s="85" t="n"/>
      <c r="HK242" s="85" t="n"/>
      <c r="HL242" s="85" t="n"/>
      <c r="HM242" s="85" t="n"/>
      <c r="HN242" s="85" t="n"/>
      <c r="HO242" s="85" t="n"/>
      <c r="HP242" s="85" t="n"/>
      <c r="HQ242" s="85" t="n"/>
      <c r="HR242" s="85" t="n"/>
      <c r="HS242" s="85" t="n"/>
      <c r="HT242" s="85" t="n"/>
      <c r="HU242" s="85" t="n"/>
      <c r="HV242" s="85" t="n"/>
      <c r="HW242" s="85" t="n"/>
      <c r="HX242" s="85" t="n"/>
      <c r="HY242" s="85" t="n"/>
      <c r="HZ242" s="85" t="n"/>
      <c r="IA242" s="85" t="n"/>
      <c r="IB242" s="85" t="n"/>
      <c r="IC242" s="85" t="n"/>
      <c r="ID242" s="85" t="n"/>
      <c r="IE242" s="85" t="n"/>
      <c r="IF242" s="85" t="n"/>
      <c r="IG242" s="85" t="n"/>
      <c r="IH242" s="85" t="n"/>
      <c r="II242" s="85" t="n"/>
      <c r="IJ242" s="85" t="n"/>
      <c r="IK242" s="85" t="n"/>
      <c r="IL242" s="85" t="n"/>
      <c r="IM242" s="85" t="n"/>
      <c r="IN242" s="85" t="n"/>
      <c r="IO242" s="85" t="n"/>
      <c r="IP242" s="85" t="n"/>
      <c r="IQ242" s="85" t="n"/>
      <c r="IR242" s="85" t="n"/>
      <c r="IS242" s="85" t="n"/>
      <c r="IT242" s="85" t="n"/>
      <c r="IU242" s="85" t="n"/>
      <c r="IV242" s="85" t="n"/>
      <c r="IW242" s="85" t="n"/>
      <c r="IX242" s="85" t="n"/>
      <c r="IY242" s="85" t="n"/>
      <c r="IZ242" s="85" t="n"/>
      <c r="JA242" s="85" t="n"/>
      <c r="JB242" s="85" t="n"/>
      <c r="JC242" s="85" t="n"/>
      <c r="JD242" s="85" t="n"/>
      <c r="JE242" s="85" t="n"/>
      <c r="JF242" s="85" t="n"/>
      <c r="JG242" s="85" t="n"/>
      <c r="JH242" s="85" t="n"/>
      <c r="JI242" s="85" t="n"/>
      <c r="JJ242" s="85" t="n"/>
      <c r="JK242" s="85" t="n"/>
      <c r="JL242" s="85" t="n"/>
      <c r="JM242" s="85" t="n"/>
      <c r="JN242" s="85" t="n"/>
      <c r="JO242" s="85" t="n"/>
      <c r="JP242" s="85" t="n"/>
      <c r="JQ242" s="85" t="n"/>
      <c r="JR242" s="85" t="n"/>
      <c r="JS242" s="85" t="n"/>
      <c r="JT242" s="85" t="n"/>
      <c r="JU242" s="85" t="n"/>
      <c r="JV242" s="85" t="n"/>
      <c r="JW242" s="85" t="n"/>
      <c r="JX242" s="85" t="n"/>
      <c r="JY242" s="85" t="n"/>
      <c r="JZ242" s="85" t="n"/>
      <c r="KA242" s="85" t="n"/>
      <c r="KB242" s="85" t="n"/>
      <c r="KC242" s="85" t="n"/>
      <c r="KD242" s="85" t="n"/>
      <c r="KE242" s="85" t="n"/>
      <c r="KF242" s="85" t="n"/>
      <c r="KG242" s="85" t="n"/>
      <c r="KH242" s="85" t="n"/>
      <c r="KI242" s="85" t="n"/>
      <c r="KJ242" s="85" t="n"/>
      <c r="KK242" s="85" t="n"/>
      <c r="KL242" s="85" t="n"/>
      <c r="KM242" s="85" t="n"/>
      <c r="KN242" s="85" t="n"/>
      <c r="KO242" s="85" t="n"/>
      <c r="KP242" s="85" t="n"/>
      <c r="KQ242" s="85" t="n"/>
      <c r="KR242" s="85" t="n"/>
      <c r="KS242" s="85" t="n"/>
      <c r="KT242" s="85" t="n"/>
      <c r="KU242" s="85" t="n"/>
      <c r="KV242" s="85" t="n"/>
      <c r="KW242" s="85" t="n"/>
      <c r="KX242" s="85" t="n"/>
      <c r="KY242" s="85" t="n"/>
      <c r="KZ242" s="85" t="n"/>
      <c r="LA242" s="85" t="n"/>
      <c r="LB242" s="85" t="n"/>
      <c r="LC242" s="85" t="n"/>
      <c r="LD242" s="85" t="n"/>
      <c r="LE242" s="85" t="n"/>
      <c r="LF242" s="85" t="n"/>
      <c r="LG242" s="85" t="n"/>
      <c r="LH242" s="85" t="n"/>
      <c r="LI242" s="85" t="n"/>
      <c r="LJ242" s="85" t="n"/>
      <c r="LK242" s="85" t="n"/>
      <c r="LL242" s="85" t="n"/>
      <c r="LM242" s="85" t="n"/>
      <c r="LN242" s="85" t="n"/>
      <c r="LO242" s="85" t="n"/>
      <c r="LP242" s="85" t="n"/>
      <c r="LQ242" s="85" t="n"/>
      <c r="LR242" s="85" t="n"/>
      <c r="LS242" s="85" t="n"/>
    </row>
    <row r="243">
      <c r="A243" s="618" t="n"/>
      <c r="B243" s="102" t="n"/>
      <c r="C243" s="939" t="n"/>
      <c r="D243" s="939" t="n"/>
      <c r="E243" s="939" t="n"/>
      <c r="F243" s="939" t="n"/>
      <c r="G243" s="939" t="n">
        <v>87986</v>
      </c>
      <c r="H243" s="939" t="n">
        <v>119211</v>
      </c>
      <c r="I243" s="928" t="n"/>
      <c r="N243" s="105" t="inlineStr"/>
      <c r="O243" s="106" t="inlineStr"/>
      <c r="P243" s="106" t="inlineStr"/>
      <c r="Q243" s="106" t="inlineStr"/>
      <c r="R243" s="106" t="inlineStr"/>
      <c r="S243" s="106">
        <f>G243*BS!$B$9</f>
        <v/>
      </c>
      <c r="T243" s="106">
        <f>H243*BS!$B$9</f>
        <v/>
      </c>
      <c r="U243" s="107" t="n"/>
      <c r="V243" s="927" t="n"/>
      <c r="W243" s="927" t="n"/>
    </row>
    <row r="244">
      <c r="A244" s="618" t="inlineStr">
        <is>
          <t>K25</t>
        </is>
      </c>
      <c r="B244" s="96" t="inlineStr">
        <is>
          <t>Total</t>
        </is>
      </c>
      <c r="C244" s="940">
        <f>SUM(INDIRECT(ADDRESS(MATCH("K24",$A:$A,0)+1,COLUMN(C$12),4)&amp;":"&amp;ADDRESS(MATCH("K25",$A:$A,0)-1,COLUMN(C$12),4)))</f>
        <v/>
      </c>
      <c r="D244" s="940">
        <f>SUM(INDIRECT(ADDRESS(MATCH("K24",$A:$A,0)+1,COLUMN(D$12),4)&amp;":"&amp;ADDRESS(MATCH("K25",$A:$A,0)-1,COLUMN(D$12),4)))</f>
        <v/>
      </c>
      <c r="E244" s="940">
        <f>SUM(INDIRECT(ADDRESS(MATCH("K24",$A:$A,0)+1,COLUMN(E$12),4)&amp;":"&amp;ADDRESS(MATCH("K25",$A:$A,0)-1,COLUMN(E$12),4)))</f>
        <v/>
      </c>
      <c r="F244" s="940">
        <f>SUM(INDIRECT(ADDRESS(MATCH("K24",$A:$A,0)+1,COLUMN(F$12),4)&amp;":"&amp;ADDRESS(MATCH("K25",$A:$A,0)-1,COLUMN(F$12),4)))</f>
        <v/>
      </c>
      <c r="G244" s="940">
        <f>SUM(INDIRECT(ADDRESS(MATCH("K24",$A:$A,0)+1,COLUMN(G$12),4)&amp;":"&amp;ADDRESS(MATCH("K25",$A:$A,0)-1,COLUMN(G$12),4)))</f>
        <v/>
      </c>
      <c r="H244" s="940">
        <f>SUM(INDIRECT(ADDRESS(MATCH("K24",$A:$A,0)+1,COLUMN(H$12),4)&amp;":"&amp;ADDRESS(MATCH("K25",$A:$A,0)-1,COLUMN(H$12),4)))</f>
        <v/>
      </c>
      <c r="I244" s="928" t="n"/>
      <c r="N244" s="105">
        <f>B244</f>
        <v/>
      </c>
      <c r="O244" s="106">
        <f>C244*BS!$B$9</f>
        <v/>
      </c>
      <c r="P244" s="106">
        <f>D244*BS!$B$9</f>
        <v/>
      </c>
      <c r="Q244" s="106">
        <f>E244*BS!$B$9</f>
        <v/>
      </c>
      <c r="R244" s="106">
        <f>F244*BS!$B$9</f>
        <v/>
      </c>
      <c r="S244" s="106">
        <f>G244*BS!$B$9</f>
        <v/>
      </c>
      <c r="T244" s="106">
        <f>H244*BS!$B$9</f>
        <v/>
      </c>
      <c r="U244" s="107" t="n"/>
      <c r="V244" s="927" t="n"/>
      <c r="W244" s="927" t="n"/>
    </row>
    <row r="245">
      <c r="A245" s="618" t="inlineStr">
        <is>
          <t>K26</t>
        </is>
      </c>
      <c r="B245" s="96" t="inlineStr">
        <is>
          <t>Other Non-Current Assets</t>
        </is>
      </c>
      <c r="C245" s="954" t="n"/>
      <c r="D245" s="954" t="n"/>
      <c r="E245" s="954" t="n"/>
      <c r="F245" s="954" t="n"/>
      <c r="G245" s="954" t="n"/>
      <c r="H245" s="954" t="n"/>
      <c r="I245" s="934" t="n"/>
      <c r="J245" s="85" t="n"/>
      <c r="K245" s="950" t="n"/>
      <c r="L245" s="950" t="n"/>
      <c r="M245" s="85" t="n"/>
      <c r="N245" s="114">
        <f>B245</f>
        <v/>
      </c>
      <c r="O245" s="115" t="inlineStr"/>
      <c r="P245" s="115" t="inlineStr"/>
      <c r="Q245" s="115" t="inlineStr"/>
      <c r="R245" s="115" t="inlineStr"/>
      <c r="S245" s="115" t="inlineStr"/>
      <c r="T245" s="115" t="inlineStr"/>
      <c r="U245" s="935">
        <f>I164</f>
        <v/>
      </c>
      <c r="V245" s="941" t="n"/>
      <c r="W245" s="941" t="n"/>
      <c r="X245" s="85" t="n"/>
      <c r="Y245" s="85" t="n"/>
      <c r="Z245" s="85" t="n"/>
      <c r="AA245" s="85" t="n"/>
      <c r="AB245" s="85" t="n"/>
      <c r="AC245" s="85" t="n"/>
      <c r="AD245" s="85" t="n"/>
      <c r="AE245" s="85" t="n"/>
      <c r="AF245" s="85" t="n"/>
      <c r="AG245" s="85" t="n"/>
      <c r="AH245" s="85" t="n"/>
      <c r="AI245" s="85" t="n"/>
      <c r="AJ245" s="85" t="n"/>
      <c r="AK245" s="85" t="n"/>
      <c r="AL245" s="85" t="n"/>
      <c r="AM245" s="85" t="n"/>
      <c r="AN245" s="85" t="n"/>
      <c r="AO245" s="85" t="n"/>
      <c r="AP245" s="85" t="n"/>
      <c r="AQ245" s="85" t="n"/>
      <c r="AR245" s="85" t="n"/>
      <c r="AS245" s="85" t="n"/>
      <c r="AT245" s="85" t="n"/>
      <c r="AU245" s="85" t="n"/>
      <c r="AV245" s="85" t="n"/>
      <c r="AW245" s="85" t="n"/>
      <c r="AX245" s="85" t="n"/>
      <c r="AY245" s="85" t="n"/>
      <c r="AZ245" s="85" t="n"/>
      <c r="BA245" s="85" t="n"/>
      <c r="BB245" s="85" t="n"/>
      <c r="BC245" s="85" t="n"/>
      <c r="BD245" s="85" t="n"/>
      <c r="BE245" s="85" t="n"/>
      <c r="BF245" s="85" t="n"/>
      <c r="BG245" s="85" t="n"/>
      <c r="BH245" s="85" t="n"/>
      <c r="BI245" s="85" t="n"/>
      <c r="BJ245" s="85" t="n"/>
      <c r="BK245" s="85" t="n"/>
      <c r="BL245" s="85" t="n"/>
      <c r="BM245" s="85" t="n"/>
      <c r="BN245" s="85" t="n"/>
      <c r="BO245" s="85" t="n"/>
      <c r="BP245" s="85" t="n"/>
      <c r="BQ245" s="85" t="n"/>
      <c r="BR245" s="85" t="n"/>
      <c r="BS245" s="85" t="n"/>
      <c r="BT245" s="85" t="n"/>
      <c r="BU245" s="85" t="n"/>
      <c r="BV245" s="85" t="n"/>
      <c r="BW245" s="85" t="n"/>
      <c r="BX245" s="85" t="n"/>
      <c r="BY245" s="85" t="n"/>
      <c r="BZ245" s="85" t="n"/>
      <c r="CA245" s="85" t="n"/>
      <c r="CB245" s="85" t="n"/>
      <c r="CC245" s="85" t="n"/>
      <c r="CD245" s="85" t="n"/>
      <c r="CE245" s="85" t="n"/>
      <c r="CF245" s="85" t="n"/>
      <c r="CG245" s="85" t="n"/>
      <c r="CH245" s="85" t="n"/>
      <c r="CI245" s="85" t="n"/>
      <c r="CJ245" s="85" t="n"/>
      <c r="CK245" s="85" t="n"/>
      <c r="CL245" s="85" t="n"/>
      <c r="CM245" s="85" t="n"/>
      <c r="CN245" s="85" t="n"/>
      <c r="CO245" s="85" t="n"/>
      <c r="CP245" s="85" t="n"/>
      <c r="CQ245" s="85" t="n"/>
      <c r="CR245" s="85" t="n"/>
      <c r="CS245" s="85" t="n"/>
      <c r="CT245" s="85" t="n"/>
      <c r="CU245" s="85" t="n"/>
      <c r="CV245" s="85" t="n"/>
      <c r="CW245" s="85" t="n"/>
      <c r="CX245" s="85" t="n"/>
      <c r="CY245" s="85" t="n"/>
      <c r="CZ245" s="85" t="n"/>
      <c r="DA245" s="85" t="n"/>
      <c r="DB245" s="85" t="n"/>
      <c r="DC245" s="85" t="n"/>
      <c r="DD245" s="85" t="n"/>
      <c r="DE245" s="85" t="n"/>
      <c r="DF245" s="85" t="n"/>
      <c r="DG245" s="85" t="n"/>
      <c r="DH245" s="85" t="n"/>
      <c r="DI245" s="85" t="n"/>
      <c r="DJ245" s="85" t="n"/>
      <c r="DK245" s="85" t="n"/>
      <c r="DL245" s="85" t="n"/>
      <c r="DM245" s="85" t="n"/>
      <c r="DN245" s="85" t="n"/>
      <c r="DO245" s="85" t="n"/>
      <c r="DP245" s="85" t="n"/>
      <c r="DQ245" s="85" t="n"/>
      <c r="DR245" s="85" t="n"/>
      <c r="DS245" s="85" t="n"/>
      <c r="DT245" s="85" t="n"/>
      <c r="DU245" s="85" t="n"/>
      <c r="DV245" s="85" t="n"/>
      <c r="DW245" s="85" t="n"/>
      <c r="DX245" s="85" t="n"/>
      <c r="DY245" s="85" t="n"/>
      <c r="DZ245" s="85" t="n"/>
      <c r="EA245" s="85" t="n"/>
      <c r="EB245" s="85" t="n"/>
      <c r="EC245" s="85" t="n"/>
      <c r="ED245" s="85" t="n"/>
      <c r="EE245" s="85" t="n"/>
      <c r="EF245" s="85" t="n"/>
      <c r="EG245" s="85" t="n"/>
      <c r="EH245" s="85" t="n"/>
      <c r="EI245" s="85" t="n"/>
      <c r="EJ245" s="85" t="n"/>
      <c r="EK245" s="85" t="n"/>
      <c r="EL245" s="85" t="n"/>
      <c r="EM245" s="85" t="n"/>
      <c r="EN245" s="85" t="n"/>
      <c r="EO245" s="85" t="n"/>
      <c r="EP245" s="85" t="n"/>
      <c r="EQ245" s="85" t="n"/>
      <c r="ER245" s="85" t="n"/>
      <c r="ES245" s="85" t="n"/>
      <c r="ET245" s="85" t="n"/>
      <c r="EU245" s="85" t="n"/>
      <c r="EV245" s="85" t="n"/>
      <c r="EW245" s="85" t="n"/>
      <c r="EX245" s="85" t="n"/>
      <c r="EY245" s="85" t="n"/>
      <c r="EZ245" s="85" t="n"/>
      <c r="FA245" s="85" t="n"/>
      <c r="FB245" s="85" t="n"/>
      <c r="FC245" s="85" t="n"/>
      <c r="FD245" s="85" t="n"/>
      <c r="FE245" s="85" t="n"/>
      <c r="FF245" s="85" t="n"/>
      <c r="FG245" s="85" t="n"/>
      <c r="FH245" s="85" t="n"/>
      <c r="FI245" s="85" t="n"/>
      <c r="FJ245" s="85" t="n"/>
      <c r="FK245" s="85" t="n"/>
      <c r="FL245" s="85" t="n"/>
      <c r="FM245" s="85" t="n"/>
      <c r="FN245" s="85" t="n"/>
      <c r="FO245" s="85" t="n"/>
      <c r="FP245" s="85" t="n"/>
      <c r="FQ245" s="85" t="n"/>
      <c r="FR245" s="85" t="n"/>
      <c r="FS245" s="85" t="n"/>
      <c r="FT245" s="85" t="n"/>
      <c r="FU245" s="85" t="n"/>
      <c r="FV245" s="85" t="n"/>
      <c r="FW245" s="85" t="n"/>
      <c r="FX245" s="85" t="n"/>
      <c r="FY245" s="85" t="n"/>
      <c r="FZ245" s="85" t="n"/>
      <c r="GA245" s="85" t="n"/>
      <c r="GB245" s="85" t="n"/>
      <c r="GC245" s="85" t="n"/>
      <c r="GD245" s="85" t="n"/>
      <c r="GE245" s="85" t="n"/>
      <c r="GF245" s="85" t="n"/>
      <c r="GG245" s="85" t="n"/>
      <c r="GH245" s="85" t="n"/>
      <c r="GI245" s="85" t="n"/>
      <c r="GJ245" s="85" t="n"/>
      <c r="GK245" s="85" t="n"/>
      <c r="GL245" s="85" t="n"/>
      <c r="GM245" s="85" t="n"/>
      <c r="GN245" s="85" t="n"/>
      <c r="GO245" s="85" t="n"/>
      <c r="GP245" s="85" t="n"/>
      <c r="GQ245" s="85" t="n"/>
      <c r="GR245" s="85" t="n"/>
      <c r="GS245" s="85" t="n"/>
      <c r="GT245" s="85" t="n"/>
      <c r="GU245" s="85" t="n"/>
      <c r="GV245" s="85" t="n"/>
      <c r="GW245" s="85" t="n"/>
      <c r="GX245" s="85" t="n"/>
      <c r="GY245" s="85" t="n"/>
      <c r="GZ245" s="85" t="n"/>
      <c r="HA245" s="85" t="n"/>
      <c r="HB245" s="85" t="n"/>
      <c r="HC245" s="85" t="n"/>
      <c r="HD245" s="85" t="n"/>
      <c r="HE245" s="85" t="n"/>
      <c r="HF245" s="85" t="n"/>
      <c r="HG245" s="85" t="n"/>
      <c r="HH245" s="85" t="n"/>
      <c r="HI245" s="85" t="n"/>
      <c r="HJ245" s="85" t="n"/>
      <c r="HK245" s="85" t="n"/>
      <c r="HL245" s="85" t="n"/>
      <c r="HM245" s="85" t="n"/>
      <c r="HN245" s="85" t="n"/>
      <c r="HO245" s="85" t="n"/>
      <c r="HP245" s="85" t="n"/>
      <c r="HQ245" s="85" t="n"/>
      <c r="HR245" s="85" t="n"/>
      <c r="HS245" s="85" t="n"/>
      <c r="HT245" s="85" t="n"/>
      <c r="HU245" s="85" t="n"/>
      <c r="HV245" s="85" t="n"/>
      <c r="HW245" s="85" t="n"/>
      <c r="HX245" s="85" t="n"/>
      <c r="HY245" s="85" t="n"/>
      <c r="HZ245" s="85" t="n"/>
      <c r="IA245" s="85" t="n"/>
      <c r="IB245" s="85" t="n"/>
      <c r="IC245" s="85" t="n"/>
      <c r="ID245" s="85" t="n"/>
      <c r="IE245" s="85" t="n"/>
      <c r="IF245" s="85" t="n"/>
      <c r="IG245" s="85" t="n"/>
      <c r="IH245" s="85" t="n"/>
      <c r="II245" s="85" t="n"/>
      <c r="IJ245" s="85" t="n"/>
      <c r="IK245" s="85" t="n"/>
      <c r="IL245" s="85" t="n"/>
      <c r="IM245" s="85" t="n"/>
      <c r="IN245" s="85" t="n"/>
      <c r="IO245" s="85" t="n"/>
      <c r="IP245" s="85" t="n"/>
      <c r="IQ245" s="85" t="n"/>
      <c r="IR245" s="85" t="n"/>
      <c r="IS245" s="85" t="n"/>
      <c r="IT245" s="85" t="n"/>
      <c r="IU245" s="85" t="n"/>
      <c r="IV245" s="85" t="n"/>
      <c r="IW245" s="85" t="n"/>
      <c r="IX245" s="85" t="n"/>
      <c r="IY245" s="85" t="n"/>
      <c r="IZ245" s="85" t="n"/>
      <c r="JA245" s="85" t="n"/>
      <c r="JB245" s="85" t="n"/>
      <c r="JC245" s="85" t="n"/>
      <c r="JD245" s="85" t="n"/>
      <c r="JE245" s="85" t="n"/>
      <c r="JF245" s="85" t="n"/>
      <c r="JG245" s="85" t="n"/>
      <c r="JH245" s="85" t="n"/>
      <c r="JI245" s="85" t="n"/>
      <c r="JJ245" s="85" t="n"/>
      <c r="JK245" s="85" t="n"/>
      <c r="JL245" s="85" t="n"/>
      <c r="JM245" s="85" t="n"/>
      <c r="JN245" s="85" t="n"/>
      <c r="JO245" s="85" t="n"/>
      <c r="JP245" s="85" t="n"/>
      <c r="JQ245" s="85" t="n"/>
      <c r="JR245" s="85" t="n"/>
      <c r="JS245" s="85" t="n"/>
      <c r="JT245" s="85" t="n"/>
      <c r="JU245" s="85" t="n"/>
      <c r="JV245" s="85" t="n"/>
      <c r="JW245" s="85" t="n"/>
      <c r="JX245" s="85" t="n"/>
      <c r="JY245" s="85" t="n"/>
      <c r="JZ245" s="85" t="n"/>
      <c r="KA245" s="85" t="n"/>
      <c r="KB245" s="85" t="n"/>
      <c r="KC245" s="85" t="n"/>
      <c r="KD245" s="85" t="n"/>
      <c r="KE245" s="85" t="n"/>
      <c r="KF245" s="85" t="n"/>
      <c r="KG245" s="85" t="n"/>
      <c r="KH245" s="85" t="n"/>
      <c r="KI245" s="85" t="n"/>
      <c r="KJ245" s="85" t="n"/>
      <c r="KK245" s="85" t="n"/>
      <c r="KL245" s="85" t="n"/>
      <c r="KM245" s="85" t="n"/>
      <c r="KN245" s="85" t="n"/>
      <c r="KO245" s="85" t="n"/>
      <c r="KP245" s="85" t="n"/>
      <c r="KQ245" s="85" t="n"/>
      <c r="KR245" s="85" t="n"/>
      <c r="KS245" s="85" t="n"/>
      <c r="KT245" s="85" t="n"/>
      <c r="KU245" s="85" t="n"/>
      <c r="KV245" s="85" t="n"/>
      <c r="KW245" s="85" t="n"/>
      <c r="KX245" s="85" t="n"/>
      <c r="KY245" s="85" t="n"/>
      <c r="KZ245" s="85" t="n"/>
      <c r="LA245" s="85" t="n"/>
      <c r="LB245" s="85" t="n"/>
      <c r="LC245" s="85" t="n"/>
      <c r="LD245" s="85" t="n"/>
      <c r="LE245" s="85" t="n"/>
      <c r="LF245" s="85" t="n"/>
      <c r="LG245" s="85" t="n"/>
      <c r="LH245" s="85" t="n"/>
      <c r="LI245" s="85" t="n"/>
      <c r="LJ245" s="85" t="n"/>
      <c r="LK245" s="85" t="n"/>
      <c r="LL245" s="85" t="n"/>
      <c r="LM245" s="85" t="n"/>
      <c r="LN245" s="85" t="n"/>
      <c r="LO245" s="85" t="n"/>
      <c r="LP245" s="85" t="n"/>
      <c r="LQ245" s="85" t="n"/>
      <c r="LR245" s="85" t="n"/>
      <c r="LS245" s="85" t="n"/>
    </row>
    <row r="246">
      <c r="B246" t="inlineStr">
        <is>
          <t>Total $'000 None Balance at 1 April 2021</t>
        </is>
      </c>
      <c r="G246" t="n">
        <v/>
      </c>
      <c r="H246" t="n">
        <v>365751</v>
      </c>
      <c r="N246">
        <f>B246</f>
        <v/>
      </c>
      <c r="O246" t="inlineStr"/>
      <c r="P246" t="inlineStr"/>
      <c r="Q246" t="inlineStr"/>
      <c r="R246" t="inlineStr"/>
      <c r="S246">
        <f>G246*BS!$B$9</f>
        <v/>
      </c>
      <c r="T246">
        <f>H246*BS!$B$9</f>
        <v/>
      </c>
    </row>
    <row r="247">
      <c r="B247" t="inlineStr">
        <is>
          <t>Total $'000 None Additions</t>
        </is>
      </c>
      <c r="G247" t="n">
        <v/>
      </c>
      <c r="H247" t="n">
        <v>471</v>
      </c>
      <c r="N247">
        <f>B247</f>
        <v/>
      </c>
      <c r="O247" t="inlineStr"/>
      <c r="P247" t="inlineStr"/>
      <c r="Q247" t="inlineStr"/>
      <c r="R247" t="inlineStr"/>
      <c r="S247">
        <f>G247*BS!$B$9</f>
        <v/>
      </c>
      <c r="T247">
        <f>H247*BS!$B$9</f>
        <v/>
      </c>
    </row>
    <row r="248">
      <c r="B248" t="inlineStr">
        <is>
          <t>Total $'000 Disposals Other</t>
        </is>
      </c>
      <c r="G248" t="n">
        <v/>
      </c>
      <c r="H248" t="n">
        <v>-436</v>
      </c>
      <c r="N248">
        <f>B248</f>
        <v/>
      </c>
      <c r="O248" t="inlineStr"/>
      <c r="P248" t="inlineStr"/>
      <c r="Q248" t="inlineStr"/>
      <c r="R248" t="inlineStr"/>
      <c r="S248">
        <f>G248*BS!$B$9</f>
        <v/>
      </c>
      <c r="T248">
        <f>H248*BS!$B$9</f>
        <v/>
      </c>
    </row>
    <row r="249">
      <c r="B249" t="inlineStr">
        <is>
          <t>Total $'000 Disposals Balance at3 31 March 2022</t>
        </is>
      </c>
      <c r="G249" t="n">
        <v/>
      </c>
      <c r="H249" t="n">
        <v>377388</v>
      </c>
      <c r="N249">
        <f>B249</f>
        <v/>
      </c>
      <c r="O249" t="inlineStr"/>
      <c r="P249" t="inlineStr"/>
      <c r="Q249" t="inlineStr"/>
      <c r="R249" t="inlineStr"/>
      <c r="S249">
        <f>G249*BS!$B$9</f>
        <v/>
      </c>
      <c r="T249">
        <f>H249*BS!$B$9</f>
        <v/>
      </c>
    </row>
    <row r="250">
      <c r="B250" t="inlineStr">
        <is>
          <t>Total $'000 Disposals Balance at 1 April 2022</t>
        </is>
      </c>
      <c r="G250" t="n">
        <v/>
      </c>
      <c r="H250" t="n">
        <v>377388</v>
      </c>
      <c r="N250">
        <f>B250</f>
        <v/>
      </c>
      <c r="O250" t="inlineStr"/>
      <c r="P250" t="inlineStr"/>
      <c r="Q250" t="inlineStr"/>
      <c r="R250" t="inlineStr"/>
      <c r="S250">
        <f>G250*BS!$B$9</f>
        <v/>
      </c>
      <c r="T250">
        <f>H250*BS!$B$9</f>
        <v/>
      </c>
    </row>
    <row r="251">
      <c r="B251" t="inlineStr">
        <is>
          <t>Total $'000 Disposals Additions</t>
        </is>
      </c>
      <c r="G251" t="n">
        <v/>
      </c>
      <c r="H251" t="n">
        <v>351</v>
      </c>
      <c r="N251">
        <f>B251</f>
        <v/>
      </c>
      <c r="O251" t="inlineStr"/>
      <c r="P251" t="inlineStr"/>
      <c r="Q251" t="inlineStr"/>
      <c r="R251" t="inlineStr"/>
      <c r="S251">
        <f>G251*BS!$B$9</f>
        <v/>
      </c>
      <c r="T251">
        <f>H251*BS!$B$9</f>
        <v/>
      </c>
    </row>
    <row r="252">
      <c r="B252" t="inlineStr">
        <is>
          <t>Total $'000 Disposals Balance at3 31 March 2023</t>
        </is>
      </c>
      <c r="G252" t="n">
        <v/>
      </c>
      <c r="H252" t="n">
        <v>377303</v>
      </c>
      <c r="N252">
        <f>B252</f>
        <v/>
      </c>
      <c r="O252" t="inlineStr"/>
      <c r="P252" t="inlineStr"/>
      <c r="Q252" t="inlineStr"/>
      <c r="R252" t="inlineStr"/>
      <c r="S252">
        <f>G252*BS!$B$9</f>
        <v/>
      </c>
      <c r="T252">
        <f>H252*BS!$B$9</f>
        <v/>
      </c>
    </row>
    <row r="253">
      <c r="B253" t="inlineStr">
        <is>
          <t>Total $'000 Amortisation andi impairments losses Balance at 1 April 2021</t>
        </is>
      </c>
      <c r="G253" t="n">
        <v/>
      </c>
      <c r="H253" t="n">
        <v>305790</v>
      </c>
      <c r="N253">
        <f>B253</f>
        <v/>
      </c>
      <c r="O253" t="inlineStr"/>
      <c r="P253" t="inlineStr"/>
      <c r="Q253" t="inlineStr"/>
      <c r="R253" t="inlineStr"/>
      <c r="S253">
        <f>G253*BS!$B$9</f>
        <v/>
      </c>
      <c r="T253">
        <f>H253*BS!$B$9</f>
        <v/>
      </c>
    </row>
    <row r="254">
      <c r="A254" s="618" t="n"/>
      <c r="B254" s="102" t="inlineStr">
        <is>
          <t>Total $'000 Amortisation andi impairments losses Amortisation</t>
        </is>
      </c>
      <c r="C254" s="939" t="n"/>
      <c r="D254" s="939" t="n"/>
      <c r="E254" s="939" t="n"/>
      <c r="F254" s="939" t="n"/>
      <c r="G254" s="939" t="n">
        <v/>
      </c>
      <c r="H254" s="939" t="n">
        <v>5778</v>
      </c>
      <c r="I254" s="928" t="n"/>
      <c r="K254" s="932" t="n"/>
      <c r="L254" s="932" t="n"/>
      <c r="N254" s="105">
        <f>B254</f>
        <v/>
      </c>
      <c r="O254" s="106" t="inlineStr"/>
      <c r="P254" s="106" t="inlineStr"/>
      <c r="Q254" s="106" t="inlineStr"/>
      <c r="R254" s="106" t="inlineStr"/>
      <c r="S254" s="106">
        <f>G254*BS!$B$9</f>
        <v/>
      </c>
      <c r="T254" s="106">
        <f>H254*BS!$B$9</f>
        <v/>
      </c>
      <c r="U254" s="929">
        <f>I165</f>
        <v/>
      </c>
      <c r="V254" s="927" t="n"/>
      <c r="W254" s="927" t="n"/>
    </row>
    <row r="255">
      <c r="A255" s="618" t="n"/>
      <c r="B255" s="102" t="inlineStr">
        <is>
          <t>Total $'000 Amortisation andi impairments losses Impairment</t>
        </is>
      </c>
      <c r="C255" s="939" t="n"/>
      <c r="D255" s="939" t="n"/>
      <c r="E255" s="939" t="n"/>
      <c r="F255" s="939" t="n"/>
      <c r="G255" s="939" t="n">
        <v/>
      </c>
      <c r="H255" s="939" t="n">
        <v>5998</v>
      </c>
      <c r="I255" s="928" t="n"/>
      <c r="K255" s="932" t="n"/>
      <c r="N255" s="105">
        <f>B255</f>
        <v/>
      </c>
      <c r="O255" s="106" t="inlineStr"/>
      <c r="P255" s="106" t="inlineStr"/>
      <c r="Q255" s="106" t="inlineStr"/>
      <c r="R255" s="106" t="inlineStr"/>
      <c r="S255" s="106">
        <f>G255*BS!$B$9</f>
        <v/>
      </c>
      <c r="T255" s="106">
        <f>H255*BS!$B$9</f>
        <v/>
      </c>
      <c r="U255" s="107">
        <f>I166</f>
        <v/>
      </c>
      <c r="V255" s="927" t="n"/>
      <c r="W255" s="927" t="n"/>
    </row>
    <row r="256">
      <c r="A256" s="618" t="n"/>
      <c r="B256" s="102" t="inlineStr">
        <is>
          <t>Total $'000 Amortisation andi impairments losses Other</t>
        </is>
      </c>
      <c r="C256" s="939" t="n"/>
      <c r="D256" s="939" t="n"/>
      <c r="E256" s="939" t="n"/>
      <c r="F256" s="939" t="n"/>
      <c r="G256" s="939" t="n">
        <v/>
      </c>
      <c r="H256" s="939" t="n">
        <v>-437</v>
      </c>
      <c r="I256" s="930" t="n"/>
      <c r="K256" s="932" t="n"/>
      <c r="N256" s="105">
        <f>B256</f>
        <v/>
      </c>
      <c r="O256" s="106" t="inlineStr"/>
      <c r="P256" s="106" t="inlineStr"/>
      <c r="Q256" s="106" t="inlineStr"/>
      <c r="R256" s="106" t="inlineStr"/>
      <c r="S256" s="106">
        <f>G256*BS!$B$9</f>
        <v/>
      </c>
      <c r="T256" s="106">
        <f>H256*BS!$B$9</f>
        <v/>
      </c>
      <c r="U256" s="107">
        <f>I167</f>
        <v/>
      </c>
      <c r="V256" s="932" t="n"/>
      <c r="W256" s="932" t="n"/>
    </row>
    <row r="257">
      <c r="A257" s="618" t="n"/>
      <c r="B257" s="102" t="inlineStr">
        <is>
          <t>Total $'000 Amortisation andi impairments losses Balance at3 31 March 2022</t>
        </is>
      </c>
      <c r="C257" s="939" t="n"/>
      <c r="D257" s="939" t="n"/>
      <c r="E257" s="939" t="n"/>
      <c r="F257" s="939" t="n"/>
      <c r="G257" s="939" t="n">
        <v/>
      </c>
      <c r="H257" s="939" t="n">
        <v>328374</v>
      </c>
      <c r="I257" s="930" t="n"/>
      <c r="K257" s="932" t="n"/>
      <c r="N257" s="105">
        <f>B257</f>
        <v/>
      </c>
      <c r="O257" s="106" t="inlineStr"/>
      <c r="P257" s="106" t="inlineStr"/>
      <c r="Q257" s="106" t="inlineStr"/>
      <c r="R257" s="106" t="inlineStr"/>
      <c r="S257" s="106">
        <f>G257*BS!$B$9</f>
        <v/>
      </c>
      <c r="T257" s="106">
        <f>H257*BS!$B$9</f>
        <v/>
      </c>
      <c r="U257" s="107">
        <f>I168</f>
        <v/>
      </c>
      <c r="V257" s="932" t="n"/>
      <c r="W257" s="932" t="n"/>
    </row>
    <row r="258">
      <c r="A258" s="618" t="n"/>
      <c r="B258" s="102" t="inlineStr">
        <is>
          <t>Total $'000 Amortisation andi impairments losses Balance at 1 April 2022</t>
        </is>
      </c>
      <c r="C258" s="103" t="n"/>
      <c r="D258" s="103" t="n"/>
      <c r="E258" s="103" t="n"/>
      <c r="F258" s="103" t="n"/>
      <c r="G258" s="103" t="n">
        <v/>
      </c>
      <c r="H258" s="103" t="n">
        <v>328374</v>
      </c>
      <c r="I258" s="930" t="n"/>
      <c r="K258" s="932" t="n"/>
      <c r="N258" s="105">
        <f>B258</f>
        <v/>
      </c>
      <c r="O258" s="106" t="inlineStr"/>
      <c r="P258" s="106" t="inlineStr"/>
      <c r="Q258" s="106" t="inlineStr"/>
      <c r="R258" s="106" t="inlineStr"/>
      <c r="S258" s="106">
        <f>G258*BS!$B$9</f>
        <v/>
      </c>
      <c r="T258" s="106">
        <f>H258*BS!$B$9</f>
        <v/>
      </c>
      <c r="U258" s="107">
        <f>I169</f>
        <v/>
      </c>
      <c r="V258" s="932" t="n"/>
      <c r="W258" s="932" t="n"/>
    </row>
    <row r="259">
      <c r="A259" s="618" t="n"/>
      <c r="B259" s="956" t="inlineStr">
        <is>
          <t>Total $'000 Amortisation andi impairments losses Balance at3 31 March 2023</t>
        </is>
      </c>
      <c r="C259" s="939" t="n"/>
      <c r="D259" s="939" t="n"/>
      <c r="E259" s="939" t="n"/>
      <c r="F259" s="939" t="n"/>
      <c r="G259" s="939" t="n">
        <v/>
      </c>
      <c r="H259" s="939" t="n">
        <v>333715</v>
      </c>
      <c r="I259" s="957" t="n"/>
      <c r="K259" s="932" t="n"/>
      <c r="N259" s="958">
        <f>B259</f>
        <v/>
      </c>
      <c r="O259" s="106" t="inlineStr"/>
      <c r="P259" s="106" t="inlineStr"/>
      <c r="Q259" s="106" t="inlineStr"/>
      <c r="R259" s="106" t="inlineStr"/>
      <c r="S259" s="106">
        <f>G259*BS!$B$9</f>
        <v/>
      </c>
      <c r="T259" s="106">
        <f>H259*BS!$B$9</f>
        <v/>
      </c>
      <c r="U259" s="107">
        <f>I170</f>
        <v/>
      </c>
      <c r="V259" s="932" t="n"/>
      <c r="W259" s="932" t="n"/>
    </row>
    <row r="260">
      <c r="A260" s="618" t="n"/>
      <c r="B260" s="956" t="inlineStr">
        <is>
          <t>Total $'000 Carrying Amounts 1April 2021</t>
        </is>
      </c>
      <c r="C260" s="939" t="n"/>
      <c r="D260" s="939" t="n"/>
      <c r="E260" s="939" t="n"/>
      <c r="F260" s="939" t="n"/>
      <c r="G260" s="939" t="n">
        <v/>
      </c>
      <c r="H260" s="939" t="n">
        <v>59961</v>
      </c>
      <c r="I260" s="957" t="n"/>
      <c r="K260" s="932" t="n"/>
      <c r="N260" s="105">
        <f>B260</f>
        <v/>
      </c>
      <c r="O260" s="106" t="inlineStr"/>
      <c r="P260" s="106" t="inlineStr"/>
      <c r="Q260" s="106" t="inlineStr"/>
      <c r="R260" s="106" t="inlineStr"/>
      <c r="S260" s="106">
        <f>G260*BS!$B$9</f>
        <v/>
      </c>
      <c r="T260" s="106">
        <f>H260*BS!$B$9</f>
        <v/>
      </c>
      <c r="U260" s="107">
        <f>I171</f>
        <v/>
      </c>
      <c r="V260" s="932" t="n"/>
      <c r="W260" s="932" t="n"/>
    </row>
    <row r="261">
      <c r="A261" s="618" t="n"/>
      <c r="B261" s="956" t="inlineStr">
        <is>
          <t>Total $'000 Carrying Amounts 2022 at311 March2 2022</t>
        </is>
      </c>
      <c r="C261" s="939" t="n"/>
      <c r="D261" s="939" t="n"/>
      <c r="E261" s="939" t="n"/>
      <c r="F261" s="939" t="n"/>
      <c r="G261" s="939" t="n">
        <v>49014</v>
      </c>
      <c r="H261" s="939" t="n"/>
      <c r="I261" s="957" t="n"/>
      <c r="K261" s="932" t="n"/>
      <c r="N261" s="105">
        <f>B261</f>
        <v/>
      </c>
      <c r="O261" s="106" t="inlineStr"/>
      <c r="P261" s="106" t="inlineStr"/>
      <c r="Q261" s="106" t="inlineStr"/>
      <c r="R261" s="106" t="inlineStr"/>
      <c r="S261" s="106">
        <f>G261*BS!$B$9</f>
        <v/>
      </c>
      <c r="T261" s="106" t="inlineStr"/>
      <c r="U261" s="107">
        <f>I172</f>
        <v/>
      </c>
      <c r="V261" s="932" t="n"/>
      <c r="W261" s="932" t="n"/>
    </row>
    <row r="262">
      <c r="A262" s="618" t="n"/>
      <c r="B262" s="956" t="inlineStr">
        <is>
          <t>Total $'000 Carrying Amounts 2023 at31 March 2023</t>
        </is>
      </c>
      <c r="C262" s="939" t="n"/>
      <c r="D262" s="939" t="n"/>
      <c r="E262" s="939" t="n"/>
      <c r="F262" s="939" t="n"/>
      <c r="G262" s="939" t="n">
        <v/>
      </c>
      <c r="H262" s="939" t="n">
        <v>43588</v>
      </c>
      <c r="I262" s="957" t="n"/>
      <c r="K262" s="932" t="n"/>
      <c r="N262" s="105">
        <f>B262</f>
        <v/>
      </c>
      <c r="O262" s="106" t="inlineStr"/>
      <c r="P262" s="106" t="inlineStr"/>
      <c r="Q262" s="106" t="inlineStr"/>
      <c r="R262" s="106" t="inlineStr"/>
      <c r="S262" s="106">
        <f>G262*BS!$B$9</f>
        <v/>
      </c>
      <c r="T262" s="106">
        <f>H262*BS!$B$9</f>
        <v/>
      </c>
      <c r="U262" s="107">
        <f>I173</f>
        <v/>
      </c>
      <c r="V262" s="932" t="n"/>
      <c r="W262" s="932" t="n"/>
    </row>
    <row r="263">
      <c r="A263" s="618" t="n"/>
      <c r="B263" s="956" t="n"/>
      <c r="C263" s="939" t="n"/>
      <c r="D263" s="939" t="n"/>
      <c r="E263" s="939" t="n"/>
      <c r="F263" s="939" t="n"/>
      <c r="G263" s="939" t="n"/>
      <c r="H263" s="939" t="n"/>
      <c r="I263" s="957" t="n"/>
      <c r="K263" s="932" t="n"/>
      <c r="N263" s="105" t="inlineStr"/>
      <c r="O263" s="106" t="inlineStr"/>
      <c r="P263" s="106" t="inlineStr"/>
      <c r="Q263" s="106" t="inlineStr"/>
      <c r="R263" s="106" t="inlineStr"/>
      <c r="S263" s="106" t="inlineStr"/>
      <c r="T263" s="106" t="inlineStr"/>
      <c r="U263" s="107">
        <f>I174</f>
        <v/>
      </c>
      <c r="V263" s="932" t="n"/>
      <c r="W263" s="932" t="n"/>
    </row>
    <row r="264">
      <c r="A264" s="618" t="n"/>
      <c r="B264" s="102" t="n"/>
      <c r="C264" s="939" t="n"/>
      <c r="D264" s="939" t="n"/>
      <c r="E264" s="939" t="n"/>
      <c r="F264" s="939" t="n"/>
      <c r="G264" s="939" t="n"/>
      <c r="H264" s="939" t="n"/>
      <c r="I264" s="957" t="n"/>
      <c r="K264" s="932" t="n"/>
      <c r="N264" s="105" t="inlineStr"/>
      <c r="O264" s="106" t="inlineStr"/>
      <c r="P264" s="106" t="inlineStr"/>
      <c r="Q264" s="106" t="inlineStr"/>
      <c r="R264" s="106" t="inlineStr"/>
      <c r="S264" s="106" t="inlineStr"/>
      <c r="T264" s="106" t="inlineStr"/>
      <c r="U264" s="107">
        <f>I175</f>
        <v/>
      </c>
      <c r="V264" s="932" t="n"/>
      <c r="W264" s="932" t="n"/>
    </row>
    <row r="265">
      <c r="A265" s="618" t="inlineStr">
        <is>
          <t>K27</t>
        </is>
      </c>
      <c r="B265" s="959" t="inlineStr">
        <is>
          <t>Total</t>
        </is>
      </c>
      <c r="C265" s="960">
        <f>SUM(INDIRECT(ADDRESS(MATCH("K26",$A:$A,0)+1,COLUMN(C$12),4)&amp;":"&amp;ADDRESS(MATCH("K27",$A:$A,0)-1,COLUMN(C$12),4)))</f>
        <v/>
      </c>
      <c r="D265" s="960">
        <f>SUM(INDIRECT(ADDRESS(MATCH("K26",$A:$A,0)+1,COLUMN(D$12),4)&amp;":"&amp;ADDRESS(MATCH("K27",$A:$A,0)-1,COLUMN(D$12),4)))</f>
        <v/>
      </c>
      <c r="E265" s="960">
        <f>SUM(INDIRECT(ADDRESS(MATCH("K26",$A:$A,0)+1,COLUMN(E$12),4)&amp;":"&amp;ADDRESS(MATCH("K27",$A:$A,0)-1,COLUMN(E$12),4)))</f>
        <v/>
      </c>
      <c r="F265" s="960">
        <f>SUM(INDIRECT(ADDRESS(MATCH("K26",$A:$A,0)+1,COLUMN(F$12),4)&amp;":"&amp;ADDRESS(MATCH("K27",$A:$A,0)-1,COLUMN(F$12),4)))</f>
        <v/>
      </c>
      <c r="G265" s="960">
        <f>SUM(INDIRECT(ADDRESS(MATCH("K26",$A:$A,0)+1,COLUMN(G$12),4)&amp;":"&amp;ADDRESS(MATCH("K27",$A:$A,0)-1,COLUMN(G$12),4)))</f>
        <v/>
      </c>
      <c r="H265" s="960">
        <f>SUM(INDIRECT(ADDRESS(MATCH("K26",$A:$A,0)+1,COLUMN(H$12),4)&amp;":"&amp;ADDRESS(MATCH("K27",$A:$A,0)-1,COLUMN(H$12),4)))</f>
        <v/>
      </c>
      <c r="I265" s="961" t="n"/>
      <c r="J265" s="79" t="n"/>
      <c r="K265" s="932" t="n"/>
      <c r="L265" s="79" t="n"/>
      <c r="M265" s="79" t="n"/>
      <c r="N265" s="166">
        <f>B265</f>
        <v/>
      </c>
      <c r="O265" s="167">
        <f>C265*BS!$B$9</f>
        <v/>
      </c>
      <c r="P265" s="167">
        <f>D265*BS!$B$9</f>
        <v/>
      </c>
      <c r="Q265" s="167">
        <f>E265*BS!$B$9</f>
        <v/>
      </c>
      <c r="R265" s="167">
        <f>F265*BS!$B$9</f>
        <v/>
      </c>
      <c r="S265" s="167">
        <f>G265*BS!$B$9</f>
        <v/>
      </c>
      <c r="T265" s="167">
        <f>H265*BS!$B$9</f>
        <v/>
      </c>
      <c r="U265" s="168">
        <f>I176</f>
        <v/>
      </c>
      <c r="V265" s="962" t="n"/>
      <c r="W265" s="962" t="n"/>
      <c r="X265" s="79" t="n"/>
      <c r="Y265" s="79" t="n"/>
      <c r="Z265" s="79" t="n"/>
      <c r="AA265" s="79" t="n"/>
      <c r="AB265" s="79" t="n"/>
      <c r="AC265" s="79" t="n"/>
      <c r="AD265" s="79" t="n"/>
      <c r="AE265" s="79" t="n"/>
      <c r="AF265" s="79" t="n"/>
      <c r="AG265" s="79" t="n"/>
      <c r="AH265" s="79" t="n"/>
      <c r="AI265" s="79" t="n"/>
      <c r="AJ265" s="79" t="n"/>
      <c r="AK265" s="79" t="n"/>
      <c r="AL265" s="79" t="n"/>
      <c r="AM265" s="79" t="n"/>
      <c r="AN265" s="79" t="n"/>
      <c r="AO265" s="79" t="n"/>
      <c r="AP265" s="79" t="n"/>
      <c r="AQ265" s="79" t="n"/>
      <c r="AR265" s="79" t="n"/>
      <c r="AS265" s="79" t="n"/>
      <c r="AT265" s="79" t="n"/>
      <c r="AU265" s="79" t="n"/>
      <c r="AV265" s="79" t="n"/>
      <c r="AW265" s="79" t="n"/>
      <c r="AX265" s="79" t="n"/>
      <c r="AY265" s="79" t="n"/>
      <c r="AZ265" s="79" t="n"/>
      <c r="BA265" s="79" t="n"/>
      <c r="BB265" s="79" t="n"/>
      <c r="BC265" s="79" t="n"/>
      <c r="BD265" s="79" t="n"/>
      <c r="BE265" s="79" t="n"/>
      <c r="BF265" s="79" t="n"/>
      <c r="BG265" s="79" t="n"/>
      <c r="BH265" s="79" t="n"/>
      <c r="BI265" s="79" t="n"/>
      <c r="BJ265" s="79" t="n"/>
      <c r="BK265" s="79" t="n"/>
      <c r="BL265" s="79" t="n"/>
      <c r="BM265" s="79" t="n"/>
      <c r="BN265" s="79" t="n"/>
      <c r="BO265" s="79" t="n"/>
      <c r="BP265" s="79" t="n"/>
      <c r="BQ265" s="79" t="n"/>
      <c r="BR265" s="79" t="n"/>
      <c r="BS265" s="79" t="n"/>
      <c r="BT265" s="79" t="n"/>
      <c r="BU265" s="79" t="n"/>
      <c r="BV265" s="79" t="n"/>
      <c r="BW265" s="79" t="n"/>
      <c r="BX265" s="79" t="n"/>
      <c r="BY265" s="79" t="n"/>
      <c r="BZ265" s="79" t="n"/>
      <c r="CA265" s="79" t="n"/>
      <c r="CB265" s="79" t="n"/>
      <c r="CC265" s="79" t="n"/>
      <c r="CD265" s="79" t="n"/>
      <c r="CE265" s="79" t="n"/>
      <c r="CF265" s="79" t="n"/>
      <c r="CG265" s="79" t="n"/>
      <c r="CH265" s="79" t="n"/>
      <c r="CI265" s="79" t="n"/>
      <c r="CJ265" s="79" t="n"/>
      <c r="CK265" s="79" t="n"/>
      <c r="CL265" s="79" t="n"/>
      <c r="CM265" s="79" t="n"/>
      <c r="CN265" s="79" t="n"/>
      <c r="CO265" s="79" t="n"/>
      <c r="CP265" s="79" t="n"/>
      <c r="CQ265" s="79" t="n"/>
      <c r="CR265" s="79" t="n"/>
      <c r="CS265" s="79" t="n"/>
      <c r="CT265" s="79" t="n"/>
      <c r="CU265" s="79" t="n"/>
      <c r="CV265" s="79" t="n"/>
      <c r="CW265" s="79" t="n"/>
      <c r="CX265" s="79" t="n"/>
      <c r="CY265" s="79" t="n"/>
      <c r="CZ265" s="79" t="n"/>
      <c r="DA265" s="79" t="n"/>
      <c r="DB265" s="79" t="n"/>
      <c r="DC265" s="79" t="n"/>
      <c r="DD265" s="79" t="n"/>
      <c r="DE265" s="79" t="n"/>
      <c r="DF265" s="79" t="n"/>
      <c r="DG265" s="79" t="n"/>
      <c r="DH265" s="79" t="n"/>
      <c r="DI265" s="79" t="n"/>
      <c r="DJ265" s="79" t="n"/>
      <c r="DK265" s="79" t="n"/>
      <c r="DL265" s="79" t="n"/>
      <c r="DM265" s="79" t="n"/>
      <c r="DN265" s="79" t="n"/>
      <c r="DO265" s="79" t="n"/>
      <c r="DP265" s="79" t="n"/>
      <c r="DQ265" s="79" t="n"/>
      <c r="DR265" s="79" t="n"/>
      <c r="DS265" s="79" t="n"/>
      <c r="DT265" s="79" t="n"/>
      <c r="DU265" s="79" t="n"/>
      <c r="DV265" s="79" t="n"/>
      <c r="DW265" s="79" t="n"/>
      <c r="DX265" s="79" t="n"/>
      <c r="DY265" s="79" t="n"/>
      <c r="DZ265" s="79" t="n"/>
      <c r="EA265" s="79" t="n"/>
      <c r="EB265" s="79" t="n"/>
      <c r="EC265" s="79" t="n"/>
      <c r="ED265" s="79" t="n"/>
      <c r="EE265" s="79" t="n"/>
      <c r="EF265" s="79" t="n"/>
      <c r="EG265" s="79" t="n"/>
      <c r="EH265" s="79" t="n"/>
      <c r="EI265" s="79" t="n"/>
      <c r="EJ265" s="79" t="n"/>
      <c r="EK265" s="79" t="n"/>
      <c r="EL265" s="79" t="n"/>
      <c r="EM265" s="79" t="n"/>
      <c r="EN265" s="79" t="n"/>
      <c r="EO265" s="79" t="n"/>
      <c r="EP265" s="79" t="n"/>
      <c r="EQ265" s="79" t="n"/>
      <c r="ER265" s="79" t="n"/>
      <c r="ES265" s="79" t="n"/>
      <c r="ET265" s="79" t="n"/>
      <c r="EU265" s="79" t="n"/>
      <c r="EV265" s="79" t="n"/>
      <c r="EW265" s="79" t="n"/>
      <c r="EX265" s="79" t="n"/>
      <c r="EY265" s="79" t="n"/>
      <c r="EZ265" s="79" t="n"/>
      <c r="FA265" s="79" t="n"/>
      <c r="FB265" s="79" t="n"/>
      <c r="FC265" s="79" t="n"/>
      <c r="FD265" s="79" t="n"/>
      <c r="FE265" s="79" t="n"/>
      <c r="FF265" s="79" t="n"/>
      <c r="FG265" s="79" t="n"/>
      <c r="FH265" s="79" t="n"/>
      <c r="FI265" s="79" t="n"/>
      <c r="FJ265" s="79" t="n"/>
      <c r="FK265" s="79" t="n"/>
      <c r="FL265" s="79" t="n"/>
      <c r="FM265" s="79" t="n"/>
      <c r="FN265" s="79" t="n"/>
      <c r="FO265" s="79" t="n"/>
      <c r="FP265" s="79" t="n"/>
      <c r="FQ265" s="79" t="n"/>
      <c r="FR265" s="79" t="n"/>
      <c r="FS265" s="79" t="n"/>
      <c r="FT265" s="79" t="n"/>
      <c r="FU265" s="79" t="n"/>
      <c r="FV265" s="79" t="n"/>
      <c r="FW265" s="79" t="n"/>
      <c r="FX265" s="79" t="n"/>
      <c r="FY265" s="79" t="n"/>
      <c r="FZ265" s="79" t="n"/>
      <c r="GA265" s="79" t="n"/>
      <c r="GB265" s="79" t="n"/>
      <c r="GC265" s="79" t="n"/>
      <c r="GD265" s="79" t="n"/>
      <c r="GE265" s="79" t="n"/>
      <c r="GF265" s="79" t="n"/>
      <c r="GG265" s="79" t="n"/>
      <c r="GH265" s="79" t="n"/>
      <c r="GI265" s="79" t="n"/>
      <c r="GJ265" s="79" t="n"/>
      <c r="GK265" s="79" t="n"/>
      <c r="GL265" s="79" t="n"/>
      <c r="GM265" s="79" t="n"/>
      <c r="GN265" s="79" t="n"/>
      <c r="GO265" s="79" t="n"/>
      <c r="GP265" s="79" t="n"/>
      <c r="GQ265" s="79" t="n"/>
      <c r="GR265" s="79" t="n"/>
      <c r="GS265" s="79" t="n"/>
      <c r="GT265" s="79" t="n"/>
      <c r="GU265" s="79" t="n"/>
      <c r="GV265" s="79" t="n"/>
      <c r="GW265" s="79" t="n"/>
      <c r="GX265" s="79" t="n"/>
      <c r="GY265" s="79" t="n"/>
      <c r="GZ265" s="79" t="n"/>
      <c r="HA265" s="79" t="n"/>
      <c r="HB265" s="79" t="n"/>
      <c r="HC265" s="79" t="n"/>
      <c r="HD265" s="79" t="n"/>
      <c r="HE265" s="79" t="n"/>
      <c r="HF265" s="79" t="n"/>
      <c r="HG265" s="79" t="n"/>
      <c r="HH265" s="79" t="n"/>
      <c r="HI265" s="79" t="n"/>
      <c r="HJ265" s="79" t="n"/>
      <c r="HK265" s="79" t="n"/>
      <c r="HL265" s="79" t="n"/>
      <c r="HM265" s="79" t="n"/>
      <c r="HN265" s="79" t="n"/>
      <c r="HO265" s="79" t="n"/>
      <c r="HP265" s="79" t="n"/>
      <c r="HQ265" s="79" t="n"/>
      <c r="HR265" s="79" t="n"/>
      <c r="HS265" s="79" t="n"/>
      <c r="HT265" s="79" t="n"/>
      <c r="HU265" s="79" t="n"/>
      <c r="HV265" s="79" t="n"/>
      <c r="HW265" s="79" t="n"/>
      <c r="HX265" s="79" t="n"/>
      <c r="HY265" s="79" t="n"/>
      <c r="HZ265" s="79" t="n"/>
      <c r="IA265" s="79" t="n"/>
      <c r="IB265" s="79" t="n"/>
      <c r="IC265" s="79" t="n"/>
      <c r="ID265" s="79" t="n"/>
      <c r="IE265" s="79" t="n"/>
      <c r="IF265" s="79" t="n"/>
      <c r="IG265" s="79" t="n"/>
      <c r="IH265" s="79" t="n"/>
      <c r="II265" s="79" t="n"/>
      <c r="IJ265" s="79" t="n"/>
      <c r="IK265" s="79" t="n"/>
      <c r="IL265" s="79" t="n"/>
      <c r="IM265" s="79" t="n"/>
      <c r="IN265" s="79" t="n"/>
      <c r="IO265" s="79" t="n"/>
      <c r="IP265" s="79" t="n"/>
      <c r="IQ265" s="79" t="n"/>
      <c r="IR265" s="79" t="n"/>
      <c r="IS265" s="79" t="n"/>
      <c r="IT265" s="79" t="n"/>
      <c r="IU265" s="79" t="n"/>
      <c r="IV265" s="79" t="n"/>
      <c r="IW265" s="79" t="n"/>
      <c r="IX265" s="79" t="n"/>
      <c r="IY265" s="79" t="n"/>
      <c r="IZ265" s="79" t="n"/>
      <c r="JA265" s="79" t="n"/>
      <c r="JB265" s="79" t="n"/>
      <c r="JC265" s="79" t="n"/>
      <c r="JD265" s="79" t="n"/>
      <c r="JE265" s="79" t="n"/>
      <c r="JF265" s="79" t="n"/>
      <c r="JG265" s="79" t="n"/>
      <c r="JH265" s="79" t="n"/>
      <c r="JI265" s="79" t="n"/>
      <c r="JJ265" s="79" t="n"/>
      <c r="JK265" s="79" t="n"/>
      <c r="JL265" s="79" t="n"/>
      <c r="JM265" s="79" t="n"/>
      <c r="JN265" s="79" t="n"/>
      <c r="JO265" s="79" t="n"/>
      <c r="JP265" s="79" t="n"/>
      <c r="JQ265" s="79" t="n"/>
      <c r="JR265" s="79" t="n"/>
      <c r="JS265" s="79" t="n"/>
      <c r="JT265" s="79" t="n"/>
      <c r="JU265" s="79" t="n"/>
      <c r="JV265" s="79" t="n"/>
      <c r="JW265" s="79" t="n"/>
      <c r="JX265" s="79" t="n"/>
      <c r="JY265" s="79" t="n"/>
      <c r="JZ265" s="79" t="n"/>
      <c r="KA265" s="79" t="n"/>
      <c r="KB265" s="79" t="n"/>
      <c r="KC265" s="79" t="n"/>
      <c r="KD265" s="79" t="n"/>
      <c r="KE265" s="79" t="n"/>
      <c r="KF265" s="79" t="n"/>
      <c r="KG265" s="79" t="n"/>
      <c r="KH265" s="79" t="n"/>
      <c r="KI265" s="79" t="n"/>
      <c r="KJ265" s="79" t="n"/>
      <c r="KK265" s="79" t="n"/>
      <c r="KL265" s="79" t="n"/>
      <c r="KM265" s="79" t="n"/>
      <c r="KN265" s="79" t="n"/>
      <c r="KO265" s="79" t="n"/>
      <c r="KP265" s="79" t="n"/>
      <c r="KQ265" s="79" t="n"/>
      <c r="KR265" s="79" t="n"/>
      <c r="KS265" s="79" t="n"/>
      <c r="KT265" s="79" t="n"/>
      <c r="KU265" s="79" t="n"/>
      <c r="KV265" s="79" t="n"/>
      <c r="KW265" s="79" t="n"/>
      <c r="KX265" s="79" t="n"/>
      <c r="KY265" s="79" t="n"/>
      <c r="KZ265" s="79" t="n"/>
      <c r="LA265" s="79" t="n"/>
      <c r="LB265" s="79" t="n"/>
      <c r="LC265" s="79" t="n"/>
      <c r="LD265" s="79" t="n"/>
      <c r="LE265" s="79" t="n"/>
      <c r="LF265" s="79" t="n"/>
      <c r="LG265" s="79" t="n"/>
      <c r="LH265" s="79" t="n"/>
      <c r="LI265" s="79" t="n"/>
      <c r="LJ265" s="79" t="n"/>
      <c r="LK265" s="79" t="n"/>
      <c r="LL265" s="79" t="n"/>
      <c r="LM265" s="79" t="n"/>
      <c r="LN265" s="79" t="n"/>
      <c r="LO265" s="79" t="n"/>
      <c r="LP265" s="79" t="n"/>
      <c r="LQ265" s="79" t="n"/>
      <c r="LR265" s="79" t="n"/>
      <c r="LS265" s="79" t="n"/>
    </row>
    <row r="266">
      <c r="N266" t="inlineStr"/>
      <c r="O266" t="inlineStr"/>
      <c r="P266" t="inlineStr"/>
      <c r="Q266" t="inlineStr"/>
      <c r="R266" t="inlineStr"/>
      <c r="S266" t="inlineStr"/>
      <c r="T266" t="inlineStr"/>
    </row>
    <row r="267">
      <c r="N267" t="inlineStr"/>
      <c r="O267" t="inlineStr"/>
      <c r="P267" t="inlineStr"/>
      <c r="Q267" t="inlineStr"/>
      <c r="R267" t="inlineStr"/>
      <c r="S267" t="inlineStr"/>
      <c r="T267" t="inlineStr"/>
    </row>
    <row r="268">
      <c r="N268" t="inlineStr"/>
      <c r="O268" t="inlineStr"/>
      <c r="P268" t="inlineStr"/>
      <c r="Q268" t="inlineStr"/>
      <c r="R268" t="inlineStr"/>
      <c r="S268" t="inlineStr"/>
      <c r="T268" t="inlineStr"/>
    </row>
    <row r="269">
      <c r="N269" t="inlineStr"/>
      <c r="O269" t="inlineStr"/>
      <c r="P269" t="inlineStr"/>
      <c r="Q269" t="inlineStr"/>
      <c r="R269" t="inlineStr"/>
      <c r="S269" t="inlineStr"/>
      <c r="T269" t="inlineStr"/>
    </row>
    <row r="270">
      <c r="N270" t="inlineStr"/>
      <c r="O270" t="inlineStr"/>
      <c r="P270" t="inlineStr"/>
      <c r="Q270" t="inlineStr"/>
      <c r="R270" t="inlineStr"/>
      <c r="S270" t="inlineStr"/>
      <c r="T270" t="inlineStr"/>
    </row>
    <row r="271">
      <c r="N271" t="inlineStr"/>
      <c r="O271" t="inlineStr"/>
      <c r="P271" t="inlineStr"/>
      <c r="Q271" t="inlineStr"/>
      <c r="R271" t="inlineStr"/>
      <c r="S271" t="inlineStr"/>
      <c r="T271" t="inlineStr"/>
    </row>
    <row r="272">
      <c r="N272" t="inlineStr"/>
      <c r="O272" t="inlineStr"/>
      <c r="P272" t="inlineStr"/>
      <c r="Q272" t="inlineStr"/>
      <c r="R272" t="inlineStr"/>
      <c r="S272" t="inlineStr"/>
      <c r="T272" t="inlineStr"/>
    </row>
    <row r="273">
      <c r="N273" t="inlineStr"/>
      <c r="O273" t="inlineStr"/>
      <c r="P273" t="inlineStr"/>
      <c r="Q273" t="inlineStr"/>
      <c r="R273" t="inlineStr"/>
      <c r="S273" t="inlineStr"/>
      <c r="T273" t="inlineStr"/>
    </row>
    <row r="274">
      <c r="N274" t="inlineStr"/>
      <c r="O274" t="inlineStr"/>
      <c r="P274" t="inlineStr"/>
      <c r="Q274" t="inlineStr"/>
      <c r="R274" t="inlineStr"/>
      <c r="S274" t="inlineStr"/>
      <c r="T274" t="inlineStr"/>
    </row>
    <row r="275">
      <c r="G275" s="170" t="n"/>
      <c r="N275" t="inlineStr"/>
      <c r="O275" t="inlineStr"/>
      <c r="P275" t="inlineStr"/>
      <c r="Q275" t="inlineStr"/>
      <c r="R275" t="inlineStr"/>
      <c r="S275" t="inlineStr"/>
      <c r="T275" t="inlineStr"/>
    </row>
    <row r="276">
      <c r="N276" t="inlineStr"/>
      <c r="O276" t="inlineStr"/>
      <c r="P276" t="inlineStr"/>
      <c r="Q276" t="inlineStr"/>
      <c r="R276" t="inlineStr"/>
      <c r="S276" t="inlineStr"/>
      <c r="T276" t="inlineStr"/>
    </row>
    <row r="277">
      <c r="N277" t="inlineStr"/>
      <c r="O277" t="inlineStr"/>
      <c r="P277" t="inlineStr"/>
      <c r="Q277" t="inlineStr"/>
      <c r="R277" t="inlineStr"/>
      <c r="S277" t="inlineStr"/>
      <c r="T277" t="inlineStr"/>
    </row>
    <row r="278">
      <c r="G278" s="170" t="n"/>
      <c r="N278" t="inlineStr"/>
      <c r="O278" t="inlineStr"/>
      <c r="P278" t="inlineStr"/>
      <c r="Q278" t="inlineStr"/>
      <c r="R278" t="inlineStr"/>
      <c r="S278" t="inlineStr"/>
      <c r="T278"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4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v>209763</v>
      </c>
      <c r="H26" s="939" t="n">
        <v>142529</v>
      </c>
      <c r="I26" s="928" t="n"/>
      <c r="J26" s="180" t="n"/>
      <c r="N26" s="969" t="inlineStr"/>
      <c r="O26" s="192" t="inlineStr"/>
      <c r="P26" s="192" t="inlineStr"/>
      <c r="Q26" s="192" t="inlineStr"/>
      <c r="R26" s="192" t="inlineStr"/>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v>175152</v>
      </c>
      <c r="H66" s="939" t="n">
        <v>118230</v>
      </c>
      <c r="I66" s="975" t="n"/>
      <c r="J66" s="180" t="n"/>
      <c r="N66" s="976" t="inlineStr"/>
      <c r="O66" s="192" t="inlineStr"/>
      <c r="P66" s="192" t="inlineStr"/>
      <c r="Q66" s="192" t="inlineStr"/>
      <c r="R66" s="192" t="inlineStr"/>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Accrued expenses</t>
        </is>
      </c>
      <c r="C70" s="939" t="n"/>
      <c r="D70" s="939" t="n"/>
      <c r="E70" s="939" t="n"/>
      <c r="F70" s="939" t="n"/>
      <c r="G70" s="939" t="n">
        <v>281</v>
      </c>
      <c r="H70" s="939" t="n">
        <v>72719</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income $'000 Deferred Tax Assets Other assets</t>
        </is>
      </c>
      <c r="G84" t="n">
        <v>5950</v>
      </c>
      <c r="H84" t="n">
        <v>0</v>
      </c>
      <c r="N84">
        <f>B84</f>
        <v/>
      </c>
      <c r="O84" t="inlineStr"/>
      <c r="P84" t="inlineStr"/>
      <c r="Q84" t="inlineStr"/>
      <c r="R84" t="inlineStr"/>
      <c r="S84">
        <f>G84*BS!$B$9</f>
        <v/>
      </c>
      <c r="T84">
        <f>H84*BS!$B$9</f>
        <v/>
      </c>
    </row>
    <row r="85" customFormat="1" s="194">
      <c r="B85" t="inlineStr">
        <is>
          <t>income $'000 Deferred Tax Assets Trade and other payables</t>
        </is>
      </c>
      <c r="G85" t="n">
        <v>143</v>
      </c>
      <c r="H85" t="n">
        <v>0</v>
      </c>
      <c r="N85">
        <f>B85</f>
        <v/>
      </c>
      <c r="O85" t="inlineStr"/>
      <c r="P85" t="inlineStr"/>
      <c r="Q85" t="inlineStr"/>
      <c r="R85" t="inlineStr"/>
      <c r="S85">
        <f>G85*BS!$B$9</f>
        <v/>
      </c>
      <c r="T85">
        <f>H85*BS!$B$9</f>
        <v/>
      </c>
    </row>
    <row r="86">
      <c r="B86" t="inlineStr">
        <is>
          <t>income $'000 Deferred Tax Assets Derivatives</t>
        </is>
      </c>
      <c r="G86" t="n">
        <v>-326</v>
      </c>
      <c r="H86" t="n">
        <v>0</v>
      </c>
      <c r="N86">
        <f>B86</f>
        <v/>
      </c>
      <c r="O86" t="inlineStr"/>
      <c r="P86" t="inlineStr"/>
      <c r="Q86" t="inlineStr"/>
      <c r="R86" t="inlineStr"/>
      <c r="S86">
        <f>G86*BS!$B$9</f>
        <v/>
      </c>
      <c r="T86">
        <f>H86*BS!$B$9</f>
        <v/>
      </c>
    </row>
    <row r="87">
      <c r="B87" t="inlineStr">
        <is>
          <t>income $'000 Deferred Tax Assets Employee benefits</t>
        </is>
      </c>
      <c r="G87" t="n">
        <v>-4062</v>
      </c>
      <c r="H87" t="n">
        <v>0</v>
      </c>
      <c r="N87">
        <f>B87</f>
        <v/>
      </c>
      <c r="O87" t="inlineStr"/>
      <c r="P87" t="inlineStr"/>
      <c r="Q87" t="inlineStr"/>
      <c r="R87" t="inlineStr"/>
      <c r="S87">
        <f>G87*BS!$B$9</f>
        <v/>
      </c>
      <c r="T87">
        <f>H87*BS!$B$9</f>
        <v/>
      </c>
    </row>
    <row r="88">
      <c r="B88" t="inlineStr">
        <is>
          <t>income $'000 Deferred Tax Assets Lease liabilities</t>
        </is>
      </c>
      <c r="G88" t="n">
        <v>3969</v>
      </c>
      <c r="H88" t="n">
        <v>0</v>
      </c>
      <c r="N88">
        <f>B88</f>
        <v/>
      </c>
      <c r="O88" t="inlineStr"/>
      <c r="P88" t="inlineStr"/>
      <c r="Q88" t="inlineStr"/>
      <c r="R88" t="inlineStr"/>
      <c r="S88">
        <f>G88*BS!$B$9</f>
        <v/>
      </c>
      <c r="T88">
        <f>H88*BS!$B$9</f>
        <v/>
      </c>
    </row>
    <row r="89">
      <c r="B89" t="inlineStr">
        <is>
          <t>income $'000 Deferred Tax Assets Provisions</t>
        </is>
      </c>
      <c r="G89" t="n">
        <v>-74719</v>
      </c>
      <c r="H89" t="n">
        <v>0</v>
      </c>
      <c r="N89">
        <f>B89</f>
        <v/>
      </c>
      <c r="O89" t="inlineStr"/>
      <c r="P89" t="inlineStr"/>
      <c r="Q89" t="inlineStr"/>
      <c r="R89" t="inlineStr"/>
      <c r="S89">
        <f>G89*BS!$B$9</f>
        <v/>
      </c>
      <c r="T89">
        <f>H89*BS!$B$9</f>
        <v/>
      </c>
    </row>
    <row r="90">
      <c r="B90" t="inlineStr">
        <is>
          <t>income $'000 Deferred Tax Assets Third party payables</t>
        </is>
      </c>
      <c r="G90" t="n">
        <v>-2778</v>
      </c>
      <c r="H90" t="n">
        <v>0</v>
      </c>
      <c r="N90">
        <f>B90</f>
        <v/>
      </c>
      <c r="O90" t="inlineStr"/>
      <c r="P90" t="inlineStr"/>
      <c r="Q90" t="inlineStr"/>
      <c r="R90" t="inlineStr"/>
      <c r="S90">
        <f>G90*BS!$B$9</f>
        <v/>
      </c>
      <c r="T90">
        <f>H90*BS!$B$9</f>
        <v/>
      </c>
    </row>
    <row r="91">
      <c r="B91" t="inlineStr">
        <is>
          <t>income $'000 Deferred Tax Liabilities Trade and other receivables</t>
        </is>
      </c>
      <c r="G91" t="n">
        <v>-31</v>
      </c>
      <c r="H91" t="n">
        <v>0</v>
      </c>
      <c r="N91">
        <f>B91</f>
        <v/>
      </c>
      <c r="O91" t="inlineStr"/>
      <c r="P91" t="inlineStr"/>
      <c r="Q91" t="inlineStr"/>
      <c r="R91" t="inlineStr"/>
      <c r="S91">
        <f>G91*BS!$B$9</f>
        <v/>
      </c>
      <c r="T91">
        <f>H91*BS!$B$9</f>
        <v/>
      </c>
    </row>
    <row r="92">
      <c r="B92" t="inlineStr">
        <is>
          <t>income $'000 Deferred Tax Liabilities Inventories</t>
        </is>
      </c>
      <c r="G92" t="n">
        <v>20904</v>
      </c>
      <c r="H92" t="n">
        <v>0</v>
      </c>
      <c r="N92">
        <f>B92</f>
        <v/>
      </c>
      <c r="O92" t="inlineStr"/>
      <c r="P92" t="inlineStr"/>
      <c r="Q92" t="inlineStr"/>
      <c r="R92" t="inlineStr"/>
      <c r="S92">
        <f>G92*BS!$B$9</f>
        <v/>
      </c>
      <c r="T92">
        <f>H92*BS!$B$9</f>
        <v/>
      </c>
    </row>
    <row r="93" ht="15.75" customHeight="1" s="340">
      <c r="B93" t="inlineStr">
        <is>
          <t>income $'000 Deferred Tax Liabilities Exploration and evaluation</t>
        </is>
      </c>
      <c r="G93" t="n">
        <v>3015</v>
      </c>
      <c r="H93" t="n">
        <v>0</v>
      </c>
      <c r="N93">
        <f>B93</f>
        <v/>
      </c>
      <c r="O93" t="inlineStr"/>
      <c r="P93" t="inlineStr"/>
      <c r="Q93" t="inlineStr"/>
      <c r="R93" t="inlineStr"/>
      <c r="S93">
        <f>G93*BS!$B$9</f>
        <v/>
      </c>
      <c r="T93">
        <f>H93*BS!$B$9</f>
        <v/>
      </c>
    </row>
    <row r="94">
      <c r="B94" t="inlineStr">
        <is>
          <t>income $'000 Deferred Tax Liabilities Deferred Stripping Assets</t>
        </is>
      </c>
      <c r="G94" t="n">
        <v>17901</v>
      </c>
      <c r="H94" t="n">
        <v>0</v>
      </c>
      <c r="N94">
        <f>B94</f>
        <v/>
      </c>
      <c r="O94" t="inlineStr"/>
      <c r="P94" t="inlineStr"/>
      <c r="Q94" t="inlineStr"/>
      <c r="R94" t="inlineStr"/>
      <c r="S94">
        <f>G94*BS!$B$9</f>
        <v/>
      </c>
      <c r="T94">
        <f>H94*BS!$B$9</f>
        <v/>
      </c>
    </row>
    <row r="95">
      <c r="B95" t="inlineStr">
        <is>
          <t>income $'000 Deferred Tax Liabilities Leased assets</t>
        </is>
      </c>
      <c r="G95" t="n">
        <v>234</v>
      </c>
      <c r="H95" t="n">
        <v>0</v>
      </c>
      <c r="N95">
        <f>B95</f>
        <v/>
      </c>
      <c r="O95" t="inlineStr"/>
      <c r="P95" t="inlineStr"/>
      <c r="Q95" t="inlineStr"/>
      <c r="R95" t="inlineStr"/>
      <c r="S95">
        <f>G95*BS!$B$9</f>
        <v/>
      </c>
      <c r="T95">
        <f>H95*BS!$B$9</f>
        <v/>
      </c>
    </row>
    <row r="96">
      <c r="B96" t="inlineStr">
        <is>
          <t>income $'000 Deferred Tax Liabilities Restricted cash</t>
        </is>
      </c>
      <c r="G96" t="n">
        <v>62082</v>
      </c>
      <c r="H96" t="n">
        <v>0</v>
      </c>
      <c r="N96">
        <f>B96</f>
        <v/>
      </c>
      <c r="O96" t="inlineStr"/>
      <c r="P96" t="inlineStr"/>
      <c r="Q96" t="inlineStr"/>
      <c r="R96" t="inlineStr"/>
      <c r="S96">
        <f>G96*BS!$B$9</f>
        <v/>
      </c>
      <c r="T96">
        <f>H96*BS!$B$9</f>
        <v/>
      </c>
    </row>
    <row r="97">
      <c r="B97" t="inlineStr">
        <is>
          <t>income $'000 Deferred Tax Liabilities Property, plant and equipment</t>
        </is>
      </c>
      <c r="G97" t="n">
        <v>15219</v>
      </c>
      <c r="H97" t="n">
        <v>0</v>
      </c>
      <c r="N97">
        <f>B97</f>
        <v/>
      </c>
      <c r="O97" t="inlineStr"/>
      <c r="P97" t="inlineStr"/>
      <c r="Q97" t="inlineStr"/>
      <c r="R97" t="inlineStr"/>
      <c r="S97">
        <f>G97*BS!$B$9</f>
        <v/>
      </c>
      <c r="T97">
        <f>H97*BS!$B$9</f>
        <v/>
      </c>
    </row>
    <row r="98">
      <c r="B98" t="inlineStr">
        <is>
          <t>income $'000 Deferred Tax Liabilities Intangibles</t>
        </is>
      </c>
      <c r="G98" t="n">
        <v>-3</v>
      </c>
      <c r="H98" t="n">
        <v>0</v>
      </c>
      <c r="N98">
        <f>B98</f>
        <v/>
      </c>
      <c r="O98" t="inlineStr"/>
      <c r="P98" t="inlineStr"/>
      <c r="Q98" t="inlineStr"/>
      <c r="R98" t="inlineStr"/>
      <c r="S98">
        <f>G98*BS!$B$9</f>
        <v/>
      </c>
      <c r="T98">
        <f>H98*BS!$B$9</f>
        <v/>
      </c>
    </row>
    <row r="99" customFormat="1" s="194">
      <c r="B99" t="inlineStr">
        <is>
          <t>income $'000 Deferred Tax Liabilities Borrowings</t>
        </is>
      </c>
      <c r="G99" t="n">
        <v>2145</v>
      </c>
      <c r="H99" t="n">
        <v>0</v>
      </c>
      <c r="N99">
        <f>B99</f>
        <v/>
      </c>
      <c r="O99" t="inlineStr"/>
      <c r="P99" t="inlineStr"/>
      <c r="Q99" t="inlineStr"/>
      <c r="R99" t="inlineStr"/>
      <c r="S99">
        <f>G99*BS!$B$9</f>
        <v/>
      </c>
      <c r="T99">
        <f>H99*BS!$B$9</f>
        <v/>
      </c>
    </row>
    <row r="100">
      <c r="B100" t="inlineStr">
        <is>
          <t>income $'000 Other Comprehensive Income Derivatives</t>
        </is>
      </c>
      <c r="G100" t="n">
        <v>524</v>
      </c>
      <c r="H100" t="n">
        <v>-716</v>
      </c>
      <c r="N100">
        <f>B100</f>
        <v/>
      </c>
      <c r="O100" t="inlineStr"/>
      <c r="P100" t="inlineStr"/>
      <c r="Q100" t="inlineStr"/>
      <c r="R100" t="inlineStr"/>
      <c r="S100">
        <f>G100*BS!$B$9</f>
        <v/>
      </c>
      <c r="T100">
        <f>H100*BS!$B$9</f>
        <v/>
      </c>
    </row>
    <row r="101">
      <c r="B101" t="inlineStr">
        <is>
          <t>income $'000 Other Comprehensive Income Borrowings</t>
        </is>
      </c>
      <c r="G101" t="n">
        <v>2177</v>
      </c>
      <c r="H101" t="n">
        <v>-8139</v>
      </c>
      <c r="N101">
        <f>B101</f>
        <v/>
      </c>
      <c r="O101" t="inlineStr"/>
      <c r="P101" t="inlineStr"/>
      <c r="Q101" t="inlineStr"/>
      <c r="R101" t="inlineStr"/>
      <c r="S101">
        <f>G101*BS!$B$9</f>
        <v/>
      </c>
      <c r="T101">
        <f>H101*BS!$B$9</f>
        <v/>
      </c>
    </row>
    <row r="102">
      <c r="B102" t="inlineStr">
        <is>
          <t>income $'000 Other Comprehensive Income Total</t>
        </is>
      </c>
      <c r="G102" t="n">
        <v>19146</v>
      </c>
      <c r="H102" t="n">
        <v>-8855</v>
      </c>
      <c r="N102">
        <f>B102</f>
        <v/>
      </c>
      <c r="O102" t="inlineStr"/>
      <c r="P102" t="inlineStr"/>
      <c r="Q102" t="inlineStr"/>
      <c r="R102" t="inlineStr"/>
      <c r="S102">
        <f>G102*BS!$B$9</f>
        <v/>
      </c>
      <c r="T102">
        <f>H102*BS!$B$9</f>
        <v/>
      </c>
    </row>
    <row r="103">
      <c r="B103" t="inlineStr">
        <is>
          <t>income $'000 Intangibles Trade and other payables</t>
        </is>
      </c>
      <c r="G103" t="n">
        <v>-168</v>
      </c>
      <c r="H103" t="n">
        <v>0</v>
      </c>
      <c r="N103">
        <f>B103</f>
        <v/>
      </c>
      <c r="O103" t="inlineStr"/>
      <c r="P103" t="inlineStr"/>
      <c r="Q103" t="inlineStr"/>
      <c r="R103" t="inlineStr"/>
      <c r="S103">
        <f>G103*BS!$B$9</f>
        <v/>
      </c>
      <c r="T103">
        <f>H103*BS!$B$9</f>
        <v/>
      </c>
    </row>
    <row r="104">
      <c r="B104" t="inlineStr">
        <is>
          <t>income $'000 Intangibles Trade and other receivables</t>
        </is>
      </c>
      <c r="G104" t="n">
        <v>-144</v>
      </c>
      <c r="H104" t="n">
        <v>0</v>
      </c>
      <c r="N104">
        <f>B104</f>
        <v/>
      </c>
      <c r="O104" t="inlineStr"/>
      <c r="P104" t="inlineStr"/>
      <c r="Q104" t="inlineStr"/>
      <c r="R104" t="inlineStr"/>
      <c r="S104">
        <f>G104*BS!$B$9</f>
        <v/>
      </c>
      <c r="T104">
        <f>H104*BS!$B$9</f>
        <v/>
      </c>
    </row>
    <row r="105">
      <c r="B105" t="inlineStr">
        <is>
          <t>income $'000 Intangibles Lease liability</t>
        </is>
      </c>
      <c r="G105" t="n">
        <v>-229</v>
      </c>
      <c r="H105" t="n">
        <v>0</v>
      </c>
      <c r="N105">
        <f>B105</f>
        <v/>
      </c>
      <c r="O105" t="inlineStr"/>
      <c r="P105" t="inlineStr"/>
      <c r="Q105" t="inlineStr"/>
      <c r="R105" t="inlineStr"/>
      <c r="S105">
        <f>G105*BS!$B$9</f>
        <v/>
      </c>
      <c r="T105">
        <f>H105*BS!$B$9</f>
        <v/>
      </c>
    </row>
    <row r="106">
      <c r="B106" t="inlineStr">
        <is>
          <t>income $'000 Derivatives Employee benefits</t>
        </is>
      </c>
      <c r="G106" t="n">
        <v>-397</v>
      </c>
      <c r="H106" t="n">
        <v>0</v>
      </c>
      <c r="N106">
        <f>B106</f>
        <v/>
      </c>
      <c r="O106" t="inlineStr"/>
      <c r="P106" t="inlineStr"/>
      <c r="Q106" t="inlineStr"/>
      <c r="R106" t="inlineStr"/>
      <c r="S106">
        <f>G106*BS!$B$9</f>
        <v/>
      </c>
      <c r="T106">
        <f>H106*BS!$B$9</f>
        <v/>
      </c>
    </row>
    <row r="107">
      <c r="B107" t="inlineStr">
        <is>
          <t>income $'000 Derivatives Provisions</t>
        </is>
      </c>
      <c r="G107" t="n">
        <v>-3133</v>
      </c>
      <c r="H107" t="n">
        <v>0</v>
      </c>
      <c r="N107">
        <f>B107</f>
        <v/>
      </c>
      <c r="O107" t="inlineStr"/>
      <c r="P107" t="inlineStr"/>
      <c r="Q107" t="inlineStr"/>
      <c r="R107" t="inlineStr"/>
      <c r="S107">
        <f>G107*BS!$B$9</f>
        <v/>
      </c>
      <c r="T107">
        <f>H107*BS!$B$9</f>
        <v/>
      </c>
    </row>
    <row r="108">
      <c r="B108" t="inlineStr">
        <is>
          <t>income $'000 Derivatives Other assets</t>
        </is>
      </c>
      <c r="G108" t="n">
        <v>-51</v>
      </c>
      <c r="H108" t="n">
        <v>0</v>
      </c>
      <c r="N108">
        <f>B108</f>
        <v/>
      </c>
      <c r="O108" t="inlineStr"/>
      <c r="P108" t="inlineStr"/>
      <c r="Q108" t="inlineStr"/>
      <c r="R108" t="inlineStr"/>
      <c r="S108">
        <f>G108*BS!$B$9</f>
        <v/>
      </c>
      <c r="T108">
        <f>H108*BS!$B$9</f>
        <v/>
      </c>
    </row>
    <row r="109">
      <c r="B109" t="inlineStr">
        <is>
          <t>income $'000 Trade and other receivables Inventories</t>
        </is>
      </c>
      <c r="G109" t="n">
        <v>10357</v>
      </c>
      <c r="H109" t="n">
        <v>0</v>
      </c>
      <c r="N109">
        <f>B109</f>
        <v/>
      </c>
      <c r="O109" t="inlineStr"/>
      <c r="P109" t="inlineStr"/>
      <c r="Q109" t="inlineStr"/>
      <c r="R109" t="inlineStr"/>
      <c r="S109">
        <f>G109*BS!$B$9</f>
        <v/>
      </c>
      <c r="T109">
        <f>H109*BS!$B$9</f>
        <v/>
      </c>
    </row>
    <row r="110">
      <c r="B110" t="inlineStr">
        <is>
          <t>income $'000 Trade and other receivables Exploration and evaluation</t>
        </is>
      </c>
      <c r="G110" t="n">
        <v>1241</v>
      </c>
      <c r="H110" t="n">
        <v>0</v>
      </c>
      <c r="N110">
        <f>B110</f>
        <v/>
      </c>
      <c r="O110" t="inlineStr"/>
      <c r="P110" t="inlineStr"/>
      <c r="Q110" t="inlineStr"/>
      <c r="R110" t="inlineStr"/>
      <c r="S110">
        <f>G110*BS!$B$9</f>
        <v/>
      </c>
      <c r="T110">
        <f>H110*BS!$B$9</f>
        <v/>
      </c>
    </row>
    <row r="111">
      <c r="B111" t="inlineStr">
        <is>
          <t>income $'000 Trade and other receivables Property, plant and equipment</t>
        </is>
      </c>
      <c r="G111" t="n">
        <v>6620</v>
      </c>
      <c r="H111" t="n">
        <v>0</v>
      </c>
      <c r="N111">
        <f>B111</f>
        <v/>
      </c>
      <c r="O111" t="inlineStr"/>
      <c r="P111" t="inlineStr"/>
      <c r="Q111" t="inlineStr"/>
      <c r="R111" t="inlineStr"/>
      <c r="S111">
        <f>G111*BS!$B$9</f>
        <v/>
      </c>
      <c r="T111">
        <f>H111*BS!$B$9</f>
        <v/>
      </c>
    </row>
    <row r="112">
      <c r="B112" t="inlineStr">
        <is>
          <t>income $'000 Trade and other receivables Leased asset</t>
        </is>
      </c>
      <c r="G112" t="n">
        <v>207</v>
      </c>
      <c r="H112" t="n">
        <v>0</v>
      </c>
      <c r="N112">
        <f>B112</f>
        <v/>
      </c>
      <c r="O112" t="inlineStr"/>
      <c r="P112" t="inlineStr"/>
      <c r="Q112" t="inlineStr"/>
      <c r="R112" t="inlineStr"/>
      <c r="S112">
        <f>G112*BS!$B$9</f>
        <v/>
      </c>
      <c r="T112">
        <f>H112*BS!$B$9</f>
        <v/>
      </c>
    </row>
    <row r="113">
      <c r="B113" t="inlineStr">
        <is>
          <t>income $'000 Trade and other receivables Borrowings</t>
        </is>
      </c>
      <c r="G113" t="n">
        <v>2145</v>
      </c>
      <c r="H113" t="n">
        <v>0</v>
      </c>
      <c r="N113">
        <f>B113</f>
        <v/>
      </c>
      <c r="O113" t="inlineStr"/>
      <c r="P113" t="inlineStr"/>
      <c r="Q113" t="inlineStr"/>
      <c r="R113" t="inlineStr"/>
      <c r="S113">
        <f>G113*BS!$B$9</f>
        <v/>
      </c>
      <c r="T113">
        <f>H113*BS!$B$9</f>
        <v/>
      </c>
    </row>
    <row r="114">
      <c r="B114" t="inlineStr">
        <is>
          <t>income $ '000 Deferred Tax Assets Other assets</t>
        </is>
      </c>
      <c r="G114" t="n">
        <v/>
      </c>
      <c r="H114" t="n">
        <v>1560</v>
      </c>
      <c r="N114">
        <f>B114</f>
        <v/>
      </c>
      <c r="O114" t="inlineStr"/>
      <c r="P114" t="inlineStr"/>
      <c r="Q114" t="inlineStr"/>
      <c r="R114" t="inlineStr"/>
      <c r="S114">
        <f>G114*BS!$B$9</f>
        <v/>
      </c>
      <c r="T114">
        <f>H114*BS!$B$9</f>
        <v/>
      </c>
    </row>
    <row r="115">
      <c r="B115" t="inlineStr">
        <is>
          <t>income $ '000 Deferred Tax Assets Trade and other payables</t>
        </is>
      </c>
      <c r="G115" t="n">
        <v/>
      </c>
      <c r="H115" t="n">
        <v>-106</v>
      </c>
      <c r="N115">
        <f>B115</f>
        <v/>
      </c>
      <c r="O115" t="inlineStr"/>
      <c r="P115" t="inlineStr"/>
      <c r="Q115" t="inlineStr"/>
      <c r="R115" t="inlineStr"/>
      <c r="S115">
        <f>G115*BS!$B$9</f>
        <v/>
      </c>
      <c r="T115">
        <f>H115*BS!$B$9</f>
        <v/>
      </c>
    </row>
    <row r="116">
      <c r="B116" t="inlineStr">
        <is>
          <t>income $ '000 Deferred Tax Assets Derivatives</t>
        </is>
      </c>
      <c r="G116" t="n">
        <v/>
      </c>
      <c r="H116" t="n">
        <v>123</v>
      </c>
      <c r="N116">
        <f>B116</f>
        <v/>
      </c>
      <c r="O116" t="inlineStr"/>
      <c r="P116" t="inlineStr"/>
      <c r="Q116" t="inlineStr"/>
      <c r="R116" t="inlineStr"/>
      <c r="S116">
        <f>G116*BS!$B$9</f>
        <v/>
      </c>
      <c r="T116">
        <f>H116*BS!$B$9</f>
        <v/>
      </c>
    </row>
    <row r="117">
      <c r="B117" t="inlineStr">
        <is>
          <t>income $ '000 Deferred Tax Assets Employee benefits</t>
        </is>
      </c>
      <c r="G117" t="n">
        <v/>
      </c>
      <c r="H117" t="n">
        <v>-4326</v>
      </c>
      <c r="N117">
        <f>B117</f>
        <v/>
      </c>
      <c r="O117" t="inlineStr"/>
      <c r="P117" t="inlineStr"/>
      <c r="Q117" t="inlineStr"/>
      <c r="R117" t="inlineStr"/>
      <c r="S117">
        <f>G117*BS!$B$9</f>
        <v/>
      </c>
      <c r="T117">
        <f>H117*BS!$B$9</f>
        <v/>
      </c>
    </row>
    <row r="118">
      <c r="B118" t="inlineStr">
        <is>
          <t>income $ '000 Deferred Tax Assets Lease liabilities</t>
        </is>
      </c>
      <c r="G118" t="n">
        <v/>
      </c>
      <c r="H118" t="n">
        <v>-147</v>
      </c>
      <c r="N118">
        <f>B118</f>
        <v/>
      </c>
      <c r="O118" t="inlineStr"/>
      <c r="P118" t="inlineStr"/>
      <c r="Q118" t="inlineStr"/>
      <c r="R118" t="inlineStr"/>
      <c r="S118">
        <f>G118*BS!$B$9</f>
        <v/>
      </c>
      <c r="T118">
        <f>H118*BS!$B$9</f>
        <v/>
      </c>
    </row>
    <row r="119">
      <c r="B119" t="inlineStr">
        <is>
          <t>income $ '000 Deferred Tax Assets Provisions</t>
        </is>
      </c>
      <c r="G119" t="n">
        <v/>
      </c>
      <c r="H119" t="n">
        <v>-81338</v>
      </c>
      <c r="N119">
        <f>B119</f>
        <v/>
      </c>
      <c r="O119" t="inlineStr"/>
      <c r="P119" t="inlineStr"/>
      <c r="Q119" t="inlineStr"/>
      <c r="R119" t="inlineStr"/>
      <c r="S119">
        <f>G119*BS!$B$9</f>
        <v/>
      </c>
      <c r="T119">
        <f>H119*BS!$B$9</f>
        <v/>
      </c>
    </row>
    <row r="120">
      <c r="B120" t="inlineStr">
        <is>
          <t>income $ '000 Deferred Tax Assets Third party payables</t>
        </is>
      </c>
      <c r="G120" t="n">
        <v/>
      </c>
      <c r="H120" t="n">
        <v>0</v>
      </c>
      <c r="N120">
        <f>B120</f>
        <v/>
      </c>
      <c r="O120" t="inlineStr"/>
      <c r="P120" t="inlineStr"/>
      <c r="Q120" t="inlineStr"/>
      <c r="R120" t="inlineStr"/>
      <c r="S120">
        <f>G120*BS!$B$9</f>
        <v/>
      </c>
      <c r="T120">
        <f>H120*BS!$B$9</f>
        <v/>
      </c>
    </row>
    <row r="121">
      <c r="B121" t="inlineStr">
        <is>
          <t>income $ '000 Deferred Tax Liabilities Trade and other receivables</t>
        </is>
      </c>
      <c r="G121" t="n">
        <v/>
      </c>
      <c r="H121" t="n">
        <v>17</v>
      </c>
      <c r="N121">
        <f>B121</f>
        <v/>
      </c>
      <c r="O121" t="inlineStr"/>
      <c r="P121" t="inlineStr"/>
      <c r="Q121" t="inlineStr"/>
      <c r="R121" t="inlineStr"/>
      <c r="S121">
        <f>G121*BS!$B$9</f>
        <v/>
      </c>
      <c r="T121">
        <f>H121*BS!$B$9</f>
        <v/>
      </c>
    </row>
    <row r="122" customFormat="1" s="194">
      <c r="B122" t="inlineStr">
        <is>
          <t>income $ '000 Deferred Tax Liabilities Inventories</t>
        </is>
      </c>
      <c r="G122" t="n">
        <v/>
      </c>
      <c r="H122" t="n">
        <v>23672</v>
      </c>
      <c r="N122">
        <f>B122</f>
        <v/>
      </c>
      <c r="O122" t="inlineStr"/>
      <c r="P122" t="inlineStr"/>
      <c r="Q122" t="inlineStr"/>
      <c r="R122" t="inlineStr"/>
      <c r="S122">
        <f>G122*BS!$B$9</f>
        <v/>
      </c>
      <c r="T122">
        <f>H122*BS!$B$9</f>
        <v/>
      </c>
    </row>
    <row r="123">
      <c r="B123" t="inlineStr">
        <is>
          <t>income $ '000 Deferred Tax Liabilities Exploration and evaluation</t>
        </is>
      </c>
      <c r="G123" t="n">
        <v/>
      </c>
      <c r="H123" t="n">
        <v>3873</v>
      </c>
      <c r="N123">
        <f>B123</f>
        <v/>
      </c>
      <c r="O123" t="inlineStr"/>
      <c r="P123" t="inlineStr"/>
      <c r="Q123" t="inlineStr"/>
      <c r="R123" t="inlineStr"/>
      <c r="S123">
        <f>G123*BS!$B$9</f>
        <v/>
      </c>
      <c r="T123">
        <f>H123*BS!$B$9</f>
        <v/>
      </c>
    </row>
    <row r="124" customFormat="1" s="194">
      <c r="B124" t="inlineStr">
        <is>
          <t>income $ '000 Deferred Tax Liabilities Deferred Stripping Assets</t>
        </is>
      </c>
      <c r="G124" t="n">
        <v/>
      </c>
      <c r="H124" t="n">
        <v>26533</v>
      </c>
      <c r="N124">
        <f>B124</f>
        <v/>
      </c>
      <c r="O124" t="inlineStr"/>
      <c r="P124" t="inlineStr"/>
      <c r="Q124" t="inlineStr"/>
      <c r="R124" t="inlineStr"/>
      <c r="S124">
        <f>G124*BS!$B$9</f>
        <v/>
      </c>
      <c r="T124">
        <f>H124*BS!$B$9</f>
        <v/>
      </c>
    </row>
    <row r="125" customFormat="1" s="194">
      <c r="B125" t="inlineStr">
        <is>
          <t>income $ '000 Deferred Tax Liabilities Leased assets</t>
        </is>
      </c>
      <c r="G125" t="n">
        <v/>
      </c>
      <c r="H125" t="n">
        <v>3222</v>
      </c>
      <c r="N125">
        <f>B125</f>
        <v/>
      </c>
      <c r="O125" t="inlineStr"/>
      <c r="P125" t="inlineStr"/>
      <c r="Q125" t="inlineStr"/>
      <c r="R125" t="inlineStr"/>
      <c r="S125">
        <f>G125*BS!$B$9</f>
        <v/>
      </c>
      <c r="T125">
        <f>H125*BS!$B$9</f>
        <v/>
      </c>
    </row>
    <row r="126">
      <c r="B126" t="inlineStr">
        <is>
          <t>income $ '000 Deferred Tax Liabilities Restricted cash</t>
        </is>
      </c>
      <c r="G126" t="n">
        <v/>
      </c>
      <c r="H126" t="n">
        <v>59524</v>
      </c>
      <c r="N126">
        <f>B126</f>
        <v/>
      </c>
      <c r="O126" t="inlineStr"/>
      <c r="P126" t="inlineStr"/>
      <c r="Q126" t="inlineStr"/>
      <c r="R126" t="inlineStr"/>
      <c r="S126">
        <f>G126*BS!$B$9</f>
        <v/>
      </c>
      <c r="T126">
        <f>H126*BS!$B$9</f>
        <v/>
      </c>
    </row>
    <row r="127">
      <c r="B127" t="inlineStr">
        <is>
          <t>income $ '000 Deferred Tax Liabilities Property, plant and equipment</t>
        </is>
      </c>
      <c r="G127" t="n">
        <v/>
      </c>
      <c r="H127" t="n">
        <v>20523</v>
      </c>
      <c r="N127">
        <f>B127</f>
        <v/>
      </c>
      <c r="O127" t="inlineStr"/>
      <c r="P127" t="inlineStr"/>
      <c r="Q127" t="inlineStr"/>
      <c r="R127" t="inlineStr"/>
      <c r="S127">
        <f>G127*BS!$B$9</f>
        <v/>
      </c>
      <c r="T127">
        <f>H127*BS!$B$9</f>
        <v/>
      </c>
    </row>
    <row r="128" ht="18.75" customFormat="1" customHeight="1" s="194">
      <c r="B128" t="inlineStr">
        <is>
          <t>income $ '000 Deferred Tax Liabilities Intangibles</t>
        </is>
      </c>
      <c r="G128" t="n">
        <v/>
      </c>
      <c r="H128" t="n">
        <v>0</v>
      </c>
      <c r="N128">
        <f>B128</f>
        <v/>
      </c>
      <c r="O128" t="inlineStr"/>
      <c r="P128" t="inlineStr"/>
      <c r="Q128" t="inlineStr"/>
      <c r="R128" t="inlineStr"/>
      <c r="S128">
        <f>G128*BS!$B$9</f>
        <v/>
      </c>
      <c r="T128">
        <f>H128*BS!$B$9</f>
        <v/>
      </c>
    </row>
    <row r="129">
      <c r="B129" t="inlineStr">
        <is>
          <t>income $ '000 Deferred Tax Liabilities Borrowings</t>
        </is>
      </c>
      <c r="G129" t="n">
        <v/>
      </c>
      <c r="H129" t="n">
        <v>1716</v>
      </c>
      <c r="N129">
        <f>B129</f>
        <v/>
      </c>
      <c r="O129" t="inlineStr"/>
      <c r="P129" t="inlineStr"/>
      <c r="Q129" t="inlineStr"/>
      <c r="R129" t="inlineStr"/>
      <c r="S129">
        <f>G129*BS!$B$9</f>
        <v/>
      </c>
      <c r="T129">
        <f>H129*BS!$B$9</f>
        <v/>
      </c>
    </row>
    <row r="130">
      <c r="B130" t="inlineStr">
        <is>
          <t>income $ '000 Other Comprehensive Income Derivatives</t>
        </is>
      </c>
      <c r="G130" t="n">
        <v/>
      </c>
      <c r="H130" t="n">
        <v>-192</v>
      </c>
      <c r="N130">
        <f>B130</f>
        <v/>
      </c>
      <c r="O130" t="inlineStr"/>
      <c r="P130" t="inlineStr"/>
      <c r="Q130" t="inlineStr"/>
      <c r="R130" t="inlineStr"/>
      <c r="S130">
        <f>G130*BS!$B$9</f>
        <v/>
      </c>
      <c r="T130">
        <f>H130*BS!$B$9</f>
        <v/>
      </c>
    </row>
    <row r="131">
      <c r="B131" t="inlineStr">
        <is>
          <t>income $ '000 Other Comprehensive Income Borrowings</t>
        </is>
      </c>
      <c r="G131" t="n">
        <v/>
      </c>
      <c r="H131" t="n">
        <v>-5962</v>
      </c>
      <c r="N131">
        <f>B131</f>
        <v/>
      </c>
      <c r="O131" t="inlineStr"/>
      <c r="P131" t="inlineStr"/>
      <c r="Q131" t="inlineStr"/>
      <c r="R131" t="inlineStr"/>
      <c r="S131">
        <f>G131*BS!$B$9</f>
        <v/>
      </c>
      <c r="T131">
        <f>H131*BS!$B$9</f>
        <v/>
      </c>
    </row>
    <row r="132">
      <c r="B132" t="inlineStr">
        <is>
          <t>income $ '000 Other Comprehensive Income Total</t>
        </is>
      </c>
      <c r="G132" t="n">
        <v/>
      </c>
      <c r="H132" t="n">
        <v>11086</v>
      </c>
      <c r="N132">
        <f>B132</f>
        <v/>
      </c>
      <c r="O132" t="inlineStr"/>
      <c r="P132" t="inlineStr"/>
      <c r="Q132" t="inlineStr"/>
      <c r="R132" t="inlineStr"/>
      <c r="S132">
        <f>G132*BS!$B$9</f>
        <v/>
      </c>
      <c r="T132">
        <f>H132*BS!$B$9</f>
        <v/>
      </c>
    </row>
    <row r="133">
      <c r="B133" t="inlineStr">
        <is>
          <t>income $ '000 Intangibles Trade and other payables</t>
        </is>
      </c>
      <c r="G133" t="n">
        <v/>
      </c>
      <c r="H133" t="n">
        <v>-106</v>
      </c>
      <c r="N133">
        <f>B133</f>
        <v/>
      </c>
      <c r="O133" t="inlineStr"/>
      <c r="P133" t="inlineStr"/>
      <c r="Q133" t="inlineStr"/>
      <c r="R133" t="inlineStr"/>
      <c r="S133">
        <f>G133*BS!$B$9</f>
        <v/>
      </c>
      <c r="T133">
        <f>H133*BS!$B$9</f>
        <v/>
      </c>
    </row>
    <row r="134">
      <c r="B134" t="inlineStr">
        <is>
          <t>income $ '000 Intangibles Trade and other receivables</t>
        </is>
      </c>
      <c r="G134" t="n">
        <v/>
      </c>
      <c r="H134" t="n">
        <v>0</v>
      </c>
      <c r="N134">
        <f>B134</f>
        <v/>
      </c>
      <c r="O134" t="inlineStr"/>
      <c r="P134" t="inlineStr"/>
      <c r="Q134" t="inlineStr"/>
      <c r="R134" t="inlineStr"/>
      <c r="S134">
        <f>G134*BS!$B$9</f>
        <v/>
      </c>
      <c r="T134">
        <f>H134*BS!$B$9</f>
        <v/>
      </c>
    </row>
    <row r="135">
      <c r="B135" t="inlineStr">
        <is>
          <t>income $ '000 Intangibles Lease liability</t>
        </is>
      </c>
      <c r="G135" t="n">
        <v/>
      </c>
      <c r="H135" t="n">
        <v>-147</v>
      </c>
      <c r="N135">
        <f>B135</f>
        <v/>
      </c>
      <c r="O135" t="inlineStr"/>
      <c r="P135" t="inlineStr"/>
      <c r="Q135" t="inlineStr"/>
      <c r="R135" t="inlineStr"/>
      <c r="S135">
        <f>G135*BS!$B$9</f>
        <v/>
      </c>
      <c r="T135">
        <f>H135*BS!$B$9</f>
        <v/>
      </c>
    </row>
    <row r="136">
      <c r="B136" t="inlineStr">
        <is>
          <t>income $ '000 Derivatives Employee benefits</t>
        </is>
      </c>
      <c r="G136" t="n">
        <v/>
      </c>
      <c r="H136" t="n">
        <v>-457</v>
      </c>
      <c r="N136">
        <f>B136</f>
        <v/>
      </c>
      <c r="O136" t="inlineStr"/>
      <c r="P136" t="inlineStr"/>
      <c r="Q136" t="inlineStr"/>
      <c r="R136" t="inlineStr"/>
      <c r="S136">
        <f>G136*BS!$B$9</f>
        <v/>
      </c>
      <c r="T136">
        <f>H136*BS!$B$9</f>
        <v/>
      </c>
    </row>
    <row r="137">
      <c r="B137" t="inlineStr">
        <is>
          <t>income $ '000 Derivatives Provisions</t>
        </is>
      </c>
      <c r="G137" t="n">
        <v/>
      </c>
      <c r="H137" t="n">
        <v>-3473</v>
      </c>
      <c r="N137">
        <f>B137</f>
        <v/>
      </c>
      <c r="O137" t="inlineStr"/>
      <c r="P137" t="inlineStr"/>
      <c r="Q137" t="inlineStr"/>
      <c r="R137" t="inlineStr"/>
      <c r="S137">
        <f>G137*BS!$B$9</f>
        <v/>
      </c>
      <c r="T137">
        <f>H137*BS!$B$9</f>
        <v/>
      </c>
    </row>
    <row r="138">
      <c r="B138" t="inlineStr">
        <is>
          <t>income $ '000 Derivatives Other assets</t>
        </is>
      </c>
      <c r="G138" t="n">
        <v/>
      </c>
      <c r="H138" t="n">
        <v>27</v>
      </c>
      <c r="N138">
        <f>B138</f>
        <v/>
      </c>
      <c r="O138" t="inlineStr"/>
      <c r="P138" t="inlineStr"/>
      <c r="Q138" t="inlineStr"/>
      <c r="R138" t="inlineStr"/>
      <c r="S138">
        <f>G138*BS!$B$9</f>
        <v/>
      </c>
      <c r="T138">
        <f>H138*BS!$B$9</f>
        <v/>
      </c>
    </row>
    <row r="139">
      <c r="B139" t="inlineStr">
        <is>
          <t>income $ '000 Trade and other receivables Inventories</t>
        </is>
      </c>
      <c r="G139" t="n">
        <v/>
      </c>
      <c r="H139" t="n">
        <v>10509</v>
      </c>
      <c r="N139">
        <f>B139</f>
        <v/>
      </c>
      <c r="O139" t="inlineStr"/>
      <c r="P139" t="inlineStr"/>
      <c r="Q139" t="inlineStr"/>
      <c r="R139" t="inlineStr"/>
      <c r="S139">
        <f>G139*BS!$B$9</f>
        <v/>
      </c>
      <c r="T139">
        <f>H139*BS!$B$9</f>
        <v/>
      </c>
    </row>
    <row r="140" customFormat="1" s="194">
      <c r="B140" t="inlineStr">
        <is>
          <t>income $ '000 Trade and other receivables Exploration and evaluation</t>
        </is>
      </c>
      <c r="G140" t="n">
        <v/>
      </c>
      <c r="H140" t="n">
        <v>1798</v>
      </c>
      <c r="N140">
        <f>B140</f>
        <v/>
      </c>
      <c r="O140" t="inlineStr"/>
      <c r="P140" t="inlineStr"/>
      <c r="Q140" t="inlineStr"/>
      <c r="R140" t="inlineStr"/>
      <c r="S140">
        <f>G140*BS!$B$9</f>
        <v/>
      </c>
      <c r="T140">
        <f>H140*BS!$B$9</f>
        <v/>
      </c>
    </row>
    <row r="141">
      <c r="B141" t="inlineStr">
        <is>
          <t>income $ '000 Trade and other receivables Property, plant and equipment</t>
        </is>
      </c>
      <c r="G141" t="n">
        <v/>
      </c>
      <c r="H141" t="n">
        <v>7246</v>
      </c>
      <c r="N141">
        <f>B141</f>
        <v/>
      </c>
      <c r="O141" t="inlineStr"/>
      <c r="P141" t="inlineStr"/>
      <c r="Q141" t="inlineStr"/>
      <c r="R141" t="inlineStr"/>
      <c r="S141">
        <f>G141*BS!$B$9</f>
        <v/>
      </c>
      <c r="T141">
        <f>H141*BS!$B$9</f>
        <v/>
      </c>
    </row>
    <row r="142" customFormat="1" s="194">
      <c r="B142" t="inlineStr">
        <is>
          <t>income $ '000 Trade and other receivables Leased asset</t>
        </is>
      </c>
      <c r="G142" t="n">
        <v/>
      </c>
      <c r="H142" t="n">
        <v>127</v>
      </c>
      <c r="N142">
        <f>B142</f>
        <v/>
      </c>
      <c r="O142" t="inlineStr"/>
      <c r="P142" t="inlineStr"/>
      <c r="Q142" t="inlineStr"/>
      <c r="R142" t="inlineStr"/>
      <c r="S142">
        <f>G142*BS!$B$9</f>
        <v/>
      </c>
      <c r="T142">
        <f>H142*BS!$B$9</f>
        <v/>
      </c>
    </row>
    <row r="143" ht="14.1" customHeight="1" s="340">
      <c r="B143" t="inlineStr">
        <is>
          <t>income $ '000 Trade and other receivables Borrowings</t>
        </is>
      </c>
      <c r="G143" t="n">
        <v/>
      </c>
      <c r="H143" t="n">
        <v>1716</v>
      </c>
      <c r="N143">
        <f>B143</f>
        <v/>
      </c>
      <c r="O143" t="inlineStr"/>
      <c r="P143" t="inlineStr"/>
      <c r="Q143" t="inlineStr"/>
      <c r="R143" t="inlineStr"/>
      <c r="S143">
        <f>G143*BS!$B$9</f>
        <v/>
      </c>
      <c r="T143">
        <f>H143*BS!$B$9</f>
        <v/>
      </c>
    </row>
    <row r="144">
      <c r="B144" s="102" t="n"/>
      <c r="C144" s="103" t="n"/>
      <c r="D144" s="103" t="n"/>
      <c r="E144" s="103" t="n"/>
      <c r="F144" s="103" t="n"/>
      <c r="G144" s="103" t="n"/>
      <c r="H144" s="103" t="n"/>
      <c r="I144" s="978" t="n"/>
      <c r="J144" s="196" t="n"/>
      <c r="K144" s="197" t="n"/>
      <c r="L144" s="197" t="n"/>
      <c r="M144" s="197" t="n"/>
      <c r="N144" s="966" t="inlineStr"/>
      <c r="O144" s="198" t="inlineStr"/>
      <c r="P144" s="198" t="inlineStr"/>
      <c r="Q144" s="198" t="inlineStr"/>
      <c r="R144" s="198" t="inlineStr"/>
      <c r="S144" s="198" t="inlineStr"/>
      <c r="T144" s="198" t="inlineStr"/>
      <c r="U144" s="193" t="n"/>
      <c r="V144" s="197" t="n"/>
      <c r="W144" s="197" t="n"/>
      <c r="X144" s="197" t="n"/>
      <c r="Y144" s="197" t="n"/>
      <c r="Z144" s="197" t="n"/>
      <c r="AA144" s="197" t="n"/>
      <c r="AB144" s="197" t="n"/>
      <c r="AC144" s="197" t="n"/>
      <c r="AD144" s="197" t="n"/>
      <c r="AE144" s="197" t="n"/>
      <c r="AF144" s="197" t="n"/>
      <c r="AG144" s="197" t="n"/>
      <c r="AH144" s="197" t="n"/>
      <c r="AI144" s="197" t="n"/>
      <c r="AJ144" s="197" t="n"/>
      <c r="AK144" s="197" t="n"/>
      <c r="AL144" s="197" t="n"/>
      <c r="AM144" s="197" t="n"/>
      <c r="AN144" s="197" t="n"/>
      <c r="AO144" s="197" t="n"/>
      <c r="AP144" s="197" t="n"/>
      <c r="AQ144" s="197" t="n"/>
      <c r="AR144" s="197" t="n"/>
      <c r="AS144" s="197" t="n"/>
      <c r="AT144" s="197" t="n"/>
      <c r="AU144" s="197" t="n"/>
      <c r="AV144" s="197" t="n"/>
      <c r="AW144" s="197" t="n"/>
      <c r="AX144" s="197" t="n"/>
      <c r="AY144" s="197" t="n"/>
      <c r="AZ144" s="197" t="n"/>
      <c r="BA144" s="197" t="n"/>
      <c r="BB144" s="197" t="n"/>
      <c r="BC144" s="197" t="n"/>
      <c r="BD144" s="197" t="n"/>
      <c r="BE144" s="197" t="n"/>
      <c r="BF144" s="197" t="n"/>
      <c r="BG144" s="197" t="n"/>
      <c r="BH144" s="197" t="n"/>
      <c r="BI144" s="197" t="n"/>
      <c r="BJ144" s="197" t="n"/>
      <c r="BK144" s="197" t="n"/>
      <c r="BL144" s="197" t="n"/>
      <c r="BM144" s="197" t="n"/>
      <c r="BN144" s="197" t="n"/>
      <c r="BO144" s="197" t="n"/>
      <c r="BP144" s="197" t="n"/>
      <c r="BQ144" s="197" t="n"/>
      <c r="BR144" s="197" t="n"/>
      <c r="BS144" s="197" t="n"/>
      <c r="BT144" s="197" t="n"/>
      <c r="BU144" s="197" t="n"/>
      <c r="BV144" s="197" t="n"/>
      <c r="BW144" s="197" t="n"/>
      <c r="BX144" s="197" t="n"/>
      <c r="BY144" s="197" t="n"/>
      <c r="BZ144" s="197" t="n"/>
      <c r="CA144" s="197" t="n"/>
      <c r="CB144" s="197" t="n"/>
      <c r="CC144" s="197" t="n"/>
      <c r="CD144" s="197" t="n"/>
      <c r="CE144" s="197" t="n"/>
      <c r="CF144" s="197" t="n"/>
      <c r="CG144" s="197" t="n"/>
      <c r="CH144" s="197" t="n"/>
      <c r="CI144" s="197" t="n"/>
      <c r="CJ144" s="197" t="n"/>
      <c r="CK144" s="197" t="n"/>
      <c r="CL144" s="197" t="n"/>
      <c r="CM144" s="197" t="n"/>
      <c r="CN144" s="197" t="n"/>
      <c r="CO144" s="197" t="n"/>
      <c r="CP144" s="197" t="n"/>
      <c r="CQ144" s="197" t="n"/>
      <c r="CR144" s="197" t="n"/>
      <c r="CS144" s="197" t="n"/>
      <c r="CT144" s="197" t="n"/>
      <c r="CU144" s="197" t="n"/>
      <c r="CV144" s="197" t="n"/>
      <c r="CW144" s="197" t="n"/>
      <c r="CX144" s="197" t="n"/>
      <c r="CY144" s="197" t="n"/>
      <c r="CZ144" s="197" t="n"/>
      <c r="DA144" s="197" t="n"/>
      <c r="DB144" s="197" t="n"/>
      <c r="DC144" s="197" t="n"/>
      <c r="DD144" s="197" t="n"/>
      <c r="DE144" s="197" t="n"/>
      <c r="DF144" s="197" t="n"/>
      <c r="DG144" s="197" t="n"/>
      <c r="DH144" s="197" t="n"/>
      <c r="DI144" s="197" t="n"/>
      <c r="DJ144" s="197" t="n"/>
      <c r="DK144" s="197" t="n"/>
      <c r="DL144" s="197" t="n"/>
      <c r="DM144" s="197" t="n"/>
      <c r="DN144" s="197" t="n"/>
      <c r="DO144" s="197" t="n"/>
      <c r="DP144" s="197" t="n"/>
      <c r="DQ144" s="197" t="n"/>
      <c r="DR144" s="197" t="n"/>
      <c r="DS144" s="197" t="n"/>
      <c r="DT144" s="197" t="n"/>
      <c r="DU144" s="197" t="n"/>
      <c r="DV144" s="197" t="n"/>
      <c r="DW144" s="197" t="n"/>
      <c r="DX144" s="197" t="n"/>
      <c r="DY144" s="197" t="n"/>
      <c r="DZ144" s="197" t="n"/>
      <c r="EA144" s="197" t="n"/>
      <c r="EB144" s="197" t="n"/>
      <c r="EC144" s="197" t="n"/>
      <c r="ED144" s="197" t="n"/>
      <c r="EE144" s="197" t="n"/>
      <c r="EF144" s="197" t="n"/>
      <c r="EG144" s="197" t="n"/>
      <c r="EH144" s="197" t="n"/>
      <c r="EI144" s="197" t="n"/>
      <c r="EJ144" s="197" t="n"/>
    </row>
    <row r="145">
      <c r="B145" s="102" t="n"/>
      <c r="C145" s="939" t="n"/>
      <c r="D145" s="939" t="n"/>
      <c r="E145" s="939" t="n"/>
      <c r="F145" s="939" t="n"/>
      <c r="G145" s="939" t="n"/>
      <c r="H145" s="939" t="n"/>
      <c r="I145" s="978" t="n"/>
      <c r="J145" s="196" t="n"/>
      <c r="K145" s="197" t="n"/>
      <c r="L145" s="197" t="n"/>
      <c r="M145" s="197" t="n"/>
      <c r="N145" s="966" t="inlineStr"/>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171" t="inlineStr">
        <is>
          <t>K12</t>
        </is>
      </c>
      <c r="B146" s="96" t="inlineStr">
        <is>
          <t xml:space="preserve">Total </t>
        </is>
      </c>
      <c r="C146" s="954">
        <f>SUM(INDIRECT(ADDRESS(MATCH("K11",$A:$A,0)+1,COLUMN(C$13),4)&amp;":"&amp;ADDRESS(MATCH("K12",$A:$A,0)-1,COLUMN(C$13),4)))</f>
        <v/>
      </c>
      <c r="D146" s="954">
        <f>SUM(INDIRECT(ADDRESS(MATCH("K11",$A:$A,0)+1,COLUMN(D$13),4)&amp;":"&amp;ADDRESS(MATCH("K12",$A:$A,0)-1,COLUMN(D$13),4)))</f>
        <v/>
      </c>
      <c r="E146" s="954">
        <f>SUM(INDIRECT(ADDRESS(MATCH("K11",$A:$A,0)+1,COLUMN(E$13),4)&amp;":"&amp;ADDRESS(MATCH("K12",$A:$A,0)-1,COLUMN(E$13),4)))</f>
        <v/>
      </c>
      <c r="F146" s="954">
        <f>SUM(INDIRECT(ADDRESS(MATCH("K11",$A:$A,0)+1,COLUMN(F$13),4)&amp;":"&amp;ADDRESS(MATCH("K12",$A:$A,0)-1,COLUMN(F$13),4)))</f>
        <v/>
      </c>
      <c r="G146" s="954">
        <f>SUM(INDIRECT(ADDRESS(MATCH("K11",$A:$A,0)+1,COLUMN(G$13),4)&amp;":"&amp;ADDRESS(MATCH("K12",$A:$A,0)-1,COLUMN(G$13),4)))</f>
        <v/>
      </c>
      <c r="H146" s="954">
        <f>SUM(INDIRECT(ADDRESS(MATCH("K11",$A:$A,0)+1,COLUMN(H$13),4)&amp;":"&amp;ADDRESS(MATCH("K12",$A:$A,0)-1,COLUMN(H$13),4)))</f>
        <v/>
      </c>
      <c r="I146" s="210" t="n"/>
      <c r="J146" s="180" t="n"/>
      <c r="N146" s="976">
        <f>B146</f>
        <v/>
      </c>
      <c r="O146" s="192">
        <f>C146*BS!$B$9</f>
        <v/>
      </c>
      <c r="P146" s="192">
        <f>D146*BS!$B$9</f>
        <v/>
      </c>
      <c r="Q146" s="192">
        <f>E146*BS!$B$9</f>
        <v/>
      </c>
      <c r="R146" s="192">
        <f>F146*BS!$B$9</f>
        <v/>
      </c>
      <c r="S146" s="192">
        <f>G146*BS!$B$9</f>
        <v/>
      </c>
      <c r="T146" s="192">
        <f>H146*BS!$B$9</f>
        <v/>
      </c>
      <c r="U146" s="193" t="n"/>
    </row>
    <row r="147">
      <c r="A147" s="171" t="inlineStr">
        <is>
          <t>K13</t>
        </is>
      </c>
      <c r="B147" s="96" t="inlineStr">
        <is>
          <t xml:space="preserve">Other Current Liabilities </t>
        </is>
      </c>
      <c r="C147" s="964" t="n"/>
      <c r="D147" s="964" t="n"/>
      <c r="E147" s="964" t="n"/>
      <c r="F147" s="964" t="n"/>
      <c r="G147" s="964" t="n"/>
      <c r="H147" s="964" t="n"/>
      <c r="I147" s="975" t="n"/>
      <c r="J147" s="180" t="n"/>
      <c r="N147" s="966">
        <f>B147</f>
        <v/>
      </c>
      <c r="O147" s="204" t="inlineStr"/>
      <c r="P147" s="204" t="inlineStr"/>
      <c r="Q147" s="204" t="inlineStr"/>
      <c r="R147" s="204" t="inlineStr"/>
      <c r="S147" s="204" t="inlineStr"/>
      <c r="T147" s="204" t="inlineStr"/>
      <c r="U147" s="193" t="n"/>
    </row>
    <row r="148">
      <c r="B148" s="102" t="inlineStr">
        <is>
          <t xml:space="preserve"> Current Accounts payable trade</t>
        </is>
      </c>
      <c r="C148" s="939" t="n"/>
      <c r="D148" s="939" t="n"/>
      <c r="E148" s="939" t="n"/>
      <c r="F148" s="939" t="n"/>
      <c r="G148" s="939" t="n">
        <v>9625</v>
      </c>
      <c r="H148" s="939" t="n">
        <v>44631</v>
      </c>
      <c r="I148" s="975" t="n"/>
      <c r="J148" s="180" t="n"/>
      <c r="N148" s="976">
        <f>B148</f>
        <v/>
      </c>
      <c r="O148" s="192" t="inlineStr"/>
      <c r="P148" s="192" t="inlineStr"/>
      <c r="Q148" s="192" t="inlineStr"/>
      <c r="R148" s="192" t="inlineStr"/>
      <c r="S148" s="192">
        <f>G148*BS!$B$9</f>
        <v/>
      </c>
      <c r="T148" s="192">
        <f>H148*BS!$B$9</f>
        <v/>
      </c>
      <c r="U148" s="193">
        <f>I88</f>
        <v/>
      </c>
    </row>
    <row r="149">
      <c r="B149" s="102" t="inlineStr">
        <is>
          <t xml:space="preserve"> Current Accounts payable non</t>
        </is>
      </c>
      <c r="C149" s="939" t="n"/>
      <c r="D149" s="939" t="n"/>
      <c r="E149" s="939" t="n"/>
      <c r="F149" s="939" t="n"/>
      <c r="G149" s="939" t="n">
        <v>179</v>
      </c>
      <c r="H149" s="939" t="n">
        <v>0</v>
      </c>
      <c r="I149" s="975" t="n"/>
      <c r="J149" s="180" t="n"/>
      <c r="N149" s="976">
        <f>B149</f>
        <v/>
      </c>
      <c r="O149" s="192" t="inlineStr"/>
      <c r="P149" s="192" t="inlineStr"/>
      <c r="Q149" s="192" t="inlineStr"/>
      <c r="R149" s="192" t="inlineStr"/>
      <c r="S149" s="192">
        <f>G149*BS!$B$9</f>
        <v/>
      </c>
      <c r="T149" s="192">
        <f>H149*BS!$B$9</f>
        <v/>
      </c>
      <c r="U149" s="193">
        <f>I89</f>
        <v/>
      </c>
    </row>
    <row r="150">
      <c r="B150" s="211" t="inlineStr">
        <is>
          <t xml:space="preserve"> Current Interest payable Related party</t>
        </is>
      </c>
      <c r="C150" s="939" t="n"/>
      <c r="D150" s="939" t="n"/>
      <c r="E150" s="939" t="n"/>
      <c r="F150" s="939" t="n"/>
      <c r="G150" s="939" t="n">
        <v>319</v>
      </c>
      <c r="H150" s="939" t="n">
        <v>880</v>
      </c>
      <c r="I150" s="975" t="n"/>
      <c r="J150" s="180" t="n"/>
      <c r="N150" s="976">
        <f>B150</f>
        <v/>
      </c>
      <c r="O150" s="192" t="inlineStr"/>
      <c r="P150" s="192" t="inlineStr"/>
      <c r="Q150" s="192" t="inlineStr"/>
      <c r="R150" s="192" t="inlineStr"/>
      <c r="S150" s="192">
        <f>G150*BS!$B$9</f>
        <v/>
      </c>
      <c r="T150" s="192">
        <f>H150*BS!$B$9</f>
        <v/>
      </c>
      <c r="U150" s="193">
        <f>I90</f>
        <v/>
      </c>
    </row>
    <row r="151">
      <c r="B151" s="211" t="inlineStr">
        <is>
          <t xml:space="preserve"> Current Related party payable (tax)</t>
        </is>
      </c>
      <c r="C151" s="103" t="n"/>
      <c r="D151" s="103" t="n"/>
      <c r="E151" s="103" t="n"/>
      <c r="F151" s="103" t="n"/>
      <c r="G151" s="103" t="n">
        <v>7531</v>
      </c>
      <c r="H151" s="103" t="n">
        <v>0</v>
      </c>
      <c r="I151" s="979" t="n"/>
      <c r="J151" s="180" t="n"/>
      <c r="N151" s="976">
        <f>B151</f>
        <v/>
      </c>
      <c r="O151" s="192" t="inlineStr"/>
      <c r="P151" s="192" t="inlineStr"/>
      <c r="Q151" s="192" t="inlineStr"/>
      <c r="R151" s="192" t="inlineStr"/>
      <c r="S151" s="192">
        <f>G151*BS!$B$9</f>
        <v/>
      </c>
      <c r="T151" s="192">
        <f>H151*BS!$B$9</f>
        <v/>
      </c>
      <c r="U151" s="193">
        <f>I91</f>
        <v/>
      </c>
    </row>
    <row r="152">
      <c r="B152" s="211" t="n"/>
      <c r="C152" s="939" t="n"/>
      <c r="D152" s="939" t="n"/>
      <c r="E152" s="939" t="n"/>
      <c r="F152" s="939" t="n"/>
      <c r="G152" s="939" t="n"/>
      <c r="H152" s="939" t="n"/>
      <c r="I152" s="980" t="n"/>
      <c r="J152" s="180" t="n"/>
      <c r="N152" s="976" t="inlineStr"/>
      <c r="O152" s="192" t="inlineStr"/>
      <c r="P152" s="192" t="inlineStr"/>
      <c r="Q152" s="192" t="inlineStr"/>
      <c r="R152" s="192" t="inlineStr"/>
      <c r="S152" s="192" t="inlineStr"/>
      <c r="T152" s="192" t="inlineStr"/>
      <c r="U152" s="193">
        <f>I92</f>
        <v/>
      </c>
    </row>
    <row r="153" customFormat="1" s="194">
      <c r="B153" s="208" t="n"/>
      <c r="C153" s="939" t="n"/>
      <c r="D153" s="939" t="n"/>
      <c r="E153" s="939" t="n"/>
      <c r="F153" s="939" t="n"/>
      <c r="G153" s="939" t="n"/>
      <c r="H153" s="939" t="n"/>
      <c r="I153" s="981" t="n"/>
      <c r="J153" s="180" t="n"/>
      <c r="N153" s="976" t="inlineStr"/>
      <c r="O153" s="192" t="inlineStr"/>
      <c r="P153" s="192" t="inlineStr"/>
      <c r="Q153" s="192" t="inlineStr"/>
      <c r="R153" s="192" t="inlineStr"/>
      <c r="S153" s="192" t="inlineStr"/>
      <c r="T153" s="192" t="inlineStr"/>
      <c r="U153" s="193">
        <f>I93</f>
        <v/>
      </c>
    </row>
    <row r="154">
      <c r="B154" s="211" t="n"/>
      <c r="C154" s="939" t="n"/>
      <c r="D154" s="939" t="n"/>
      <c r="E154" s="939" t="n"/>
      <c r="F154" s="939" t="n"/>
      <c r="G154" s="939" t="n"/>
      <c r="H154" s="939" t="n"/>
      <c r="I154" s="981" t="n"/>
      <c r="J154" s="180" t="n"/>
      <c r="N154" s="976" t="inlineStr"/>
      <c r="O154" s="192" t="inlineStr"/>
      <c r="P154" s="192" t="inlineStr"/>
      <c r="Q154" s="192" t="inlineStr"/>
      <c r="R154" s="192" t="inlineStr"/>
      <c r="S154" s="192" t="inlineStr"/>
      <c r="T154" s="192" t="inlineStr"/>
      <c r="U154" s="193">
        <f>I94</f>
        <v/>
      </c>
    </row>
    <row r="155" ht="18.75" customFormat="1" customHeight="1" s="194">
      <c r="B155" s="211" t="n"/>
      <c r="C155" s="939" t="n"/>
      <c r="D155" s="939" t="n"/>
      <c r="E155" s="939" t="n"/>
      <c r="F155" s="939" t="n"/>
      <c r="G155" s="939" t="n"/>
      <c r="H155" s="939" t="n"/>
      <c r="I155" s="981" t="n"/>
      <c r="J155" s="180" t="n"/>
      <c r="N155" s="976" t="inlineStr"/>
      <c r="O155" s="192" t="inlineStr"/>
      <c r="P155" s="192" t="inlineStr"/>
      <c r="Q155" s="192" t="inlineStr"/>
      <c r="R155" s="192" t="inlineStr"/>
      <c r="S155" s="192" t="inlineStr"/>
      <c r="T155" s="192" t="inlineStr"/>
      <c r="U155" s="193">
        <f>I95</f>
        <v/>
      </c>
    </row>
    <row r="156" ht="18.75" customFormat="1" customHeight="1" s="194">
      <c r="B156" s="211" t="n"/>
      <c r="C156" s="939" t="n"/>
      <c r="D156" s="939" t="n"/>
      <c r="E156" s="939" t="n"/>
      <c r="F156" s="939" t="n"/>
      <c r="G156" s="939" t="n"/>
      <c r="H156" s="939" t="n"/>
      <c r="I156" s="981" t="n"/>
      <c r="J156" s="180" t="n"/>
      <c r="N156" s="976" t="inlineStr"/>
      <c r="O156" s="192" t="inlineStr"/>
      <c r="P156" s="192" t="inlineStr"/>
      <c r="Q156" s="192" t="inlineStr"/>
      <c r="R156" s="192" t="inlineStr"/>
      <c r="S156" s="192" t="inlineStr"/>
      <c r="T156" s="192" t="inlineStr"/>
      <c r="U156" s="193">
        <f>I96</f>
        <v/>
      </c>
    </row>
    <row r="157" ht="18.75" customFormat="1" customHeight="1" s="194">
      <c r="B157" s="211" t="n"/>
      <c r="C157" s="939" t="n"/>
      <c r="D157" s="939" t="n"/>
      <c r="E157" s="939" t="n"/>
      <c r="F157" s="939" t="n"/>
      <c r="G157" s="939" t="n"/>
      <c r="H157" s="939" t="n"/>
      <c r="I157" s="981" t="n"/>
      <c r="J157" s="180" t="n"/>
      <c r="N157" s="976" t="inlineStr"/>
      <c r="O157" s="192" t="inlineStr"/>
      <c r="P157" s="192" t="inlineStr"/>
      <c r="Q157" s="192" t="inlineStr"/>
      <c r="R157" s="192" t="inlineStr"/>
      <c r="S157" s="192" t="inlineStr"/>
      <c r="T157" s="192" t="inlineStr"/>
      <c r="U157" s="193">
        <f>I97</f>
        <v/>
      </c>
    </row>
    <row r="158" ht="18.75" customFormat="1" customHeight="1" s="194">
      <c r="B158" s="102" t="n"/>
      <c r="C158" s="939" t="n"/>
      <c r="D158" s="939" t="n"/>
      <c r="E158" s="939" t="n"/>
      <c r="F158" s="939" t="n"/>
      <c r="G158" s="939" t="n"/>
      <c r="H158" s="939" t="n"/>
      <c r="I158" s="981" t="n"/>
      <c r="J158" s="180" t="n"/>
      <c r="N158" s="976" t="inlineStr"/>
      <c r="O158" s="192" t="inlineStr"/>
      <c r="P158" s="192" t="inlineStr"/>
      <c r="Q158" s="192" t="inlineStr"/>
      <c r="R158" s="192" t="inlineStr"/>
      <c r="S158" s="192" t="inlineStr"/>
      <c r="T158" s="192" t="inlineStr"/>
      <c r="U158" s="193">
        <f>I98</f>
        <v/>
      </c>
    </row>
    <row r="159" ht="18.75" customFormat="1" customHeight="1" s="194">
      <c r="A159" s="194" t="inlineStr">
        <is>
          <t>K14</t>
        </is>
      </c>
      <c r="B159" s="96" t="inlineStr">
        <is>
          <t xml:space="preserve">Total </t>
        </is>
      </c>
      <c r="C159" s="954">
        <f>SUM(INDIRECT(ADDRESS(MATCH("K13",$A:$A,0)+1,COLUMN(C$13),4)&amp;":"&amp;ADDRESS(MATCH("K14",$A:$A,0)-1,COLUMN(C$13),4)))</f>
        <v/>
      </c>
      <c r="D159" s="954">
        <f>SUM(INDIRECT(ADDRESS(MATCH("K13",$A:$A,0)+1,COLUMN(D$13),4)&amp;":"&amp;ADDRESS(MATCH("K14",$A:$A,0)-1,COLUMN(D$13),4)))</f>
        <v/>
      </c>
      <c r="E159" s="954">
        <f>SUM(INDIRECT(ADDRESS(MATCH("K13",$A:$A,0)+1,COLUMN(E$13),4)&amp;":"&amp;ADDRESS(MATCH("K14",$A:$A,0)-1,COLUMN(E$13),4)))</f>
        <v/>
      </c>
      <c r="F159" s="954">
        <f>SUM(INDIRECT(ADDRESS(MATCH("K13",$A:$A,0)+1,COLUMN(F$13),4)&amp;":"&amp;ADDRESS(MATCH("K14",$A:$A,0)-1,COLUMN(F$13),4)))</f>
        <v/>
      </c>
      <c r="G159" s="954">
        <f>SUM(INDIRECT(ADDRESS(MATCH("K13",$A:$A,0)+1,COLUMN(G$13),4)&amp;":"&amp;ADDRESS(MATCH("K14",$A:$A,0)-1,COLUMN(G$13),4)))</f>
        <v/>
      </c>
      <c r="H159" s="954">
        <f>SUM(INDIRECT(ADDRESS(MATCH("K13",$A:$A,0)+1,COLUMN(H$13),4)&amp;":"&amp;ADDRESS(MATCH("K14",$A:$A,0)-1,COLUMN(H$13),4)))</f>
        <v/>
      </c>
      <c r="I159" s="981" t="n"/>
      <c r="J159" s="196" t="n"/>
      <c r="K159" s="197" t="n"/>
      <c r="L159" s="197" t="n"/>
      <c r="M159" s="197" t="n"/>
      <c r="N159" s="966">
        <f>B159</f>
        <v/>
      </c>
      <c r="O159" s="198">
        <f>C159*BS!$B$9</f>
        <v/>
      </c>
      <c r="P159" s="198">
        <f>D159*BS!$B$9</f>
        <v/>
      </c>
      <c r="Q159" s="198">
        <f>E159*BS!$B$9</f>
        <v/>
      </c>
      <c r="R159" s="198">
        <f>F159*BS!$B$9</f>
        <v/>
      </c>
      <c r="S159" s="198">
        <f>G159*BS!$B$9</f>
        <v/>
      </c>
      <c r="T159" s="198">
        <f>H159*BS!$B$9</f>
        <v/>
      </c>
      <c r="U159" s="193">
        <f>I99</f>
        <v/>
      </c>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08" t="n"/>
      <c r="C160" s="215" t="n"/>
      <c r="D160" s="216" t="n"/>
      <c r="E160" s="982" t="n"/>
      <c r="F160" s="982" t="n"/>
      <c r="G160" s="982" t="n"/>
      <c r="H160" s="982" t="n"/>
      <c r="I160" s="981" t="n"/>
      <c r="J160" s="180" t="n"/>
      <c r="N160" s="976" t="inlineStr"/>
      <c r="O160" s="192" t="inlineStr"/>
      <c r="P160" s="192" t="inlineStr"/>
      <c r="Q160" s="192" t="inlineStr"/>
      <c r="R160" s="192" t="inlineStr"/>
      <c r="S160" s="192" t="inlineStr"/>
      <c r="T160" s="192" t="inlineStr"/>
      <c r="U160" s="193" t="n"/>
    </row>
    <row r="161">
      <c r="A161" s="171" t="inlineStr">
        <is>
          <t>K15</t>
        </is>
      </c>
      <c r="B161" s="96" t="inlineStr">
        <is>
          <t xml:space="preserve">Long Term Debt </t>
        </is>
      </c>
      <c r="C161" s="983" t="n"/>
      <c r="D161" s="983" t="n"/>
      <c r="E161" s="983" t="n"/>
      <c r="F161" s="983" t="n"/>
      <c r="G161" s="983" t="n"/>
      <c r="H161" s="983" t="n"/>
      <c r="I161" s="984" t="n"/>
      <c r="J161" s="180" t="n"/>
      <c r="N161" s="966">
        <f>B161</f>
        <v/>
      </c>
      <c r="O161" s="204" t="inlineStr"/>
      <c r="P161" s="204" t="inlineStr"/>
      <c r="Q161" s="204" t="inlineStr"/>
      <c r="R161" s="204" t="inlineStr"/>
      <c r="S161" s="204" t="inlineStr"/>
      <c r="T161" s="204" t="inlineStr"/>
      <c r="U161" s="193" t="n"/>
    </row>
    <row r="162" ht="18.75" customFormat="1" customHeight="1" s="194">
      <c r="A162" s="79" t="inlineStr">
        <is>
          <t>K16</t>
        </is>
      </c>
      <c r="B162" s="621" t="inlineStr">
        <is>
          <t xml:space="preserve"> Long Term Borrowings</t>
        </is>
      </c>
      <c r="I162" s="210" t="n"/>
      <c r="J162" s="180" t="n"/>
      <c r="N162" s="985">
        <f>B162</f>
        <v/>
      </c>
      <c r="O162" t="inlineStr"/>
      <c r="P162" t="inlineStr"/>
      <c r="Q162" t="inlineStr"/>
      <c r="R162" t="inlineStr"/>
      <c r="S162" t="inlineStr"/>
      <c r="T162" t="inlineStr"/>
      <c r="U162" s="193">
        <f>I102</f>
        <v/>
      </c>
    </row>
    <row r="163" ht="18.75" customFormat="1" customHeight="1" s="194">
      <c r="A163" s="79" t="n"/>
      <c r="B163" s="102" t="n"/>
      <c r="C163" s="103" t="n"/>
      <c r="D163" s="103" t="n"/>
      <c r="E163" s="103" t="n"/>
      <c r="F163" s="103" t="n"/>
      <c r="G163" s="103" t="n"/>
      <c r="H163" s="103" t="n"/>
      <c r="I163" s="210" t="n"/>
      <c r="J163" s="180" t="n"/>
      <c r="N163" s="985" t="inlineStr"/>
      <c r="O163" s="192" t="inlineStr"/>
      <c r="P163" s="192" t="inlineStr"/>
      <c r="Q163" s="192" t="inlineStr"/>
      <c r="R163" s="192" t="inlineStr"/>
      <c r="S163" s="192" t="inlineStr"/>
      <c r="T163" s="192" t="inlineStr"/>
      <c r="U163" s="193" t="n"/>
    </row>
    <row r="164" ht="18.75" customFormat="1" customHeight="1" s="194">
      <c r="A164" s="79" t="n"/>
      <c r="B164" s="102" t="n"/>
      <c r="C164" s="220" t="n"/>
      <c r="D164" s="220" t="n"/>
      <c r="E164" s="220" t="n"/>
      <c r="F164" s="220" t="n"/>
      <c r="G164" s="220" t="n">
        <v>0</v>
      </c>
      <c r="H164" s="220" t="n">
        <v>0</v>
      </c>
      <c r="I164" s="210" t="n"/>
      <c r="J164" s="180" t="n"/>
      <c r="N164" s="985" t="inlineStr"/>
      <c r="O164" s="192" t="inlineStr"/>
      <c r="P164" s="192" t="inlineStr"/>
      <c r="Q164" s="192" t="inlineStr"/>
      <c r="R164" s="192" t="inlineStr"/>
      <c r="S164" s="192">
        <f>G164*BS!$B$9</f>
        <v/>
      </c>
      <c r="T164" s="192">
        <f>H164*BS!$B$9</f>
        <v/>
      </c>
      <c r="U164" s="193" t="n"/>
    </row>
    <row r="165">
      <c r="A165" s="79" t="inlineStr">
        <is>
          <t>K16T</t>
        </is>
      </c>
      <c r="B165" s="96" t="inlineStr">
        <is>
          <t xml:space="preserve"> Total </t>
        </is>
      </c>
      <c r="C165" s="954">
        <f>SUM(INDIRECT(ADDRESS(MATCH("K16",$A:$A,0)+1,COLUMN(C$13),4)&amp;":"&amp;ADDRESS(MATCH("K16T",$A:$A,0)-1,COLUMN(C$13),4)))</f>
        <v/>
      </c>
      <c r="D165" s="954">
        <f>SUM(INDIRECT(ADDRESS(MATCH("K16",$A:$A,0)+1,COLUMN(D$13),4)&amp;":"&amp;ADDRESS(MATCH("K16T",$A:$A,0)-1,COLUMN(D$13),4)))</f>
        <v/>
      </c>
      <c r="E165" s="954">
        <f>SUM(INDIRECT(ADDRESS(MATCH("K16",$A:$A,0)+1,COLUMN(E$13),4)&amp;":"&amp;ADDRESS(MATCH("K16T",$A:$A,0)-1,COLUMN(E$13),4)))</f>
        <v/>
      </c>
      <c r="F165" s="954">
        <f>SUM(INDIRECT(ADDRESS(MATCH("K16",$A:$A,0)+1,COLUMN(F$13),4)&amp;":"&amp;ADDRESS(MATCH("K16T",$A:$A,0)-1,COLUMN(F$13),4)))</f>
        <v/>
      </c>
      <c r="G165" s="954">
        <f>SUM(INDIRECT(ADDRESS(MATCH("K16",$A:$A,0)+1,COLUMN(G$13),4)&amp;":"&amp;ADDRESS(MATCH("K16T",$A:$A,0)-1,COLUMN(G$13),4)))</f>
        <v/>
      </c>
      <c r="H165" s="954">
        <f>SUM(INDIRECT(ADDRESS(MATCH("K16",$A:$A,0)+1,COLUMN(H$13),4)&amp;":"&amp;ADDRESS(MATCH("K16T",$A:$A,0)-1,COLUMN(H$13),4)))</f>
        <v/>
      </c>
      <c r="I165" s="210" t="n"/>
      <c r="J165" s="180" t="n"/>
      <c r="N165" s="985">
        <f>B165</f>
        <v/>
      </c>
      <c r="O165" s="192">
        <f>C165*BS!$B$9</f>
        <v/>
      </c>
      <c r="P165" s="192">
        <f>D165*BS!$B$9</f>
        <v/>
      </c>
      <c r="Q165" s="192">
        <f>E165*BS!$B$9</f>
        <v/>
      </c>
      <c r="R165" s="192">
        <f>F165*BS!$B$9</f>
        <v/>
      </c>
      <c r="S165" s="192">
        <f>G165*BS!$B$9</f>
        <v/>
      </c>
      <c r="T165" s="192">
        <f>H165*BS!$B$9</f>
        <v/>
      </c>
      <c r="U165" s="193" t="n"/>
    </row>
    <row r="166" ht="18.75" customFormat="1" customHeight="1" s="194">
      <c r="A166" s="79" t="inlineStr">
        <is>
          <t>K17</t>
        </is>
      </c>
      <c r="B166" s="621" t="inlineStr">
        <is>
          <t xml:space="preserve"> Bond</t>
        </is>
      </c>
      <c r="I166" s="986" t="n"/>
      <c r="J166" s="180" t="n"/>
      <c r="N166" s="985">
        <f>B166</f>
        <v/>
      </c>
      <c r="O166" t="inlineStr"/>
      <c r="P166" t="inlineStr"/>
      <c r="Q166" t="inlineStr"/>
      <c r="R166" t="inlineStr"/>
      <c r="S166" t="inlineStr"/>
      <c r="T166" t="inlineStr"/>
      <c r="U166" s="193">
        <f>I106</f>
        <v/>
      </c>
    </row>
    <row r="167">
      <c r="A167" s="79" t="n"/>
      <c r="B167" s="102" t="n"/>
      <c r="C167" s="103" t="n"/>
      <c r="D167" s="103" t="n"/>
      <c r="E167" s="103" t="n"/>
      <c r="F167" s="103" t="n"/>
      <c r="G167" s="103" t="n"/>
      <c r="H167" s="103" t="n"/>
      <c r="I167" s="986" t="n"/>
      <c r="J167" s="180" t="n"/>
      <c r="N167" s="985" t="inlineStr"/>
      <c r="O167" s="192" t="inlineStr"/>
      <c r="P167" s="192" t="inlineStr"/>
      <c r="Q167" s="192" t="inlineStr"/>
      <c r="R167" s="192" t="inlineStr"/>
      <c r="S167" s="192" t="inlineStr"/>
      <c r="T167" s="192" t="inlineStr"/>
      <c r="U167" s="193" t="n"/>
    </row>
    <row r="168">
      <c r="A168" s="79" t="n"/>
      <c r="B168" s="102" t="n"/>
      <c r="C168" s="220" t="n"/>
      <c r="D168" s="220" t="n"/>
      <c r="E168" s="220" t="n"/>
      <c r="F168" s="220" t="n"/>
      <c r="G168" s="220" t="n">
        <v>0</v>
      </c>
      <c r="H168" s="220" t="n">
        <v>0</v>
      </c>
      <c r="I168" s="986" t="n"/>
      <c r="J168" s="180" t="n"/>
      <c r="N168" s="985" t="inlineStr"/>
      <c r="O168" s="192" t="inlineStr"/>
      <c r="P168" s="192" t="inlineStr"/>
      <c r="Q168" s="192" t="inlineStr"/>
      <c r="R168" s="192" t="inlineStr"/>
      <c r="S168" s="192">
        <f>G168*BS!$B$9</f>
        <v/>
      </c>
      <c r="T168" s="192">
        <f>H168*BS!$B$9</f>
        <v/>
      </c>
      <c r="U168" s="193" t="n"/>
    </row>
    <row r="169">
      <c r="A169" s="79" t="inlineStr">
        <is>
          <t>K17T</t>
        </is>
      </c>
      <c r="B169" s="96" t="inlineStr">
        <is>
          <t xml:space="preserve"> Total </t>
        </is>
      </c>
      <c r="C169" s="954">
        <f>SUM(INDIRECT(ADDRESS(MATCH("K17",$A:$A,0)+1,COLUMN(C$13),4)&amp;":"&amp;ADDRESS(MATCH("K17T",$A:$A,0)-1,COLUMN(C$13),4)))</f>
        <v/>
      </c>
      <c r="D169" s="954">
        <f>SUM(INDIRECT(ADDRESS(MATCH("K17",$A:$A,0)+1,COLUMN(D$13),4)&amp;":"&amp;ADDRESS(MATCH("K17T",$A:$A,0)-1,COLUMN(D$13),4)))</f>
        <v/>
      </c>
      <c r="E169" s="954">
        <f>SUM(INDIRECT(ADDRESS(MATCH("K17",$A:$A,0)+1,COLUMN(E$13),4)&amp;":"&amp;ADDRESS(MATCH("K17T",$A:$A,0)-1,COLUMN(E$13),4)))</f>
        <v/>
      </c>
      <c r="F169" s="954">
        <f>SUM(INDIRECT(ADDRESS(MATCH("K17",$A:$A,0)+1,COLUMN(F$13),4)&amp;":"&amp;ADDRESS(MATCH("K17T",$A:$A,0)-1,COLUMN(F$13),4)))</f>
        <v/>
      </c>
      <c r="G169" s="954">
        <f>SUM(INDIRECT(ADDRESS(MATCH("K17",$A:$A,0)+1,COLUMN(G$13),4)&amp;":"&amp;ADDRESS(MATCH("K17T",$A:$A,0)-1,COLUMN(G$13),4)))</f>
        <v/>
      </c>
      <c r="H169" s="954">
        <f>SUM(INDIRECT(ADDRESS(MATCH("K17",$A:$A,0)+1,COLUMN(H$13),4)&amp;":"&amp;ADDRESS(MATCH("K17T",$A:$A,0)-1,COLUMN(H$13),4)))</f>
        <v/>
      </c>
      <c r="I169" s="986" t="n"/>
      <c r="J169" s="180" t="n"/>
      <c r="N169" s="985">
        <f>B169</f>
        <v/>
      </c>
      <c r="O169" s="192">
        <f>C169*BS!$B$9</f>
        <v/>
      </c>
      <c r="P169" s="192">
        <f>D169*BS!$B$9</f>
        <v/>
      </c>
      <c r="Q169" s="192">
        <f>E169*BS!$B$9</f>
        <v/>
      </c>
      <c r="R169" s="192">
        <f>F169*BS!$B$9</f>
        <v/>
      </c>
      <c r="S169" s="192">
        <f>G169*BS!$B$9</f>
        <v/>
      </c>
      <c r="T169" s="192">
        <f>H169*BS!$B$9</f>
        <v/>
      </c>
      <c r="U169" s="193" t="n"/>
    </row>
    <row r="170">
      <c r="A170" s="79" t="inlineStr">
        <is>
          <t>K18</t>
        </is>
      </c>
      <c r="B170" s="621" t="inlineStr">
        <is>
          <t xml:space="preserve"> Subordinate Debt</t>
        </is>
      </c>
      <c r="I170" s="975" t="n"/>
      <c r="J170" s="180" t="n"/>
      <c r="N170" s="985">
        <f>B170</f>
        <v/>
      </c>
      <c r="O170" t="inlineStr"/>
      <c r="P170" t="inlineStr"/>
      <c r="Q170" t="inlineStr"/>
      <c r="R170" t="inlineStr"/>
      <c r="S170" t="inlineStr"/>
      <c r="T170" t="inlineStr"/>
      <c r="U170" s="193">
        <f>I110</f>
        <v/>
      </c>
    </row>
    <row r="171">
      <c r="A171" s="79" t="n"/>
      <c r="B171" s="102" t="n"/>
      <c r="C171" s="103" t="n"/>
      <c r="D171" s="103" t="n"/>
      <c r="E171" s="103" t="n"/>
      <c r="F171" s="103" t="n"/>
      <c r="G171" s="103" t="n"/>
      <c r="H171" s="103" t="n"/>
      <c r="I171" s="975" t="n"/>
      <c r="J171" s="180" t="n"/>
      <c r="N171" s="976" t="inlineStr"/>
      <c r="O171" s="192" t="inlineStr"/>
      <c r="P171" s="192" t="inlineStr"/>
      <c r="Q171" s="192" t="inlineStr"/>
      <c r="R171" s="192" t="inlineStr"/>
      <c r="S171" s="192" t="inlineStr"/>
      <c r="T171" s="192" t="inlineStr"/>
      <c r="U171" s="193" t="n"/>
    </row>
    <row r="172">
      <c r="A172" s="79" t="n"/>
      <c r="B172" s="102" t="n"/>
      <c r="C172" s="220" t="n"/>
      <c r="D172" s="220" t="n"/>
      <c r="E172" s="220" t="n"/>
      <c r="F172" s="220" t="n"/>
      <c r="G172" s="220" t="n">
        <v>0</v>
      </c>
      <c r="H172" s="220" t="n">
        <v>0</v>
      </c>
      <c r="I172" s="975" t="n"/>
      <c r="J172" s="180" t="n"/>
      <c r="N172" s="976" t="inlineStr"/>
      <c r="O172" s="192" t="inlineStr"/>
      <c r="P172" s="192" t="inlineStr"/>
      <c r="Q172" s="192" t="inlineStr"/>
      <c r="R172" s="192" t="inlineStr"/>
      <c r="S172" s="192">
        <f>G172*BS!$B$9</f>
        <v/>
      </c>
      <c r="T172" s="192">
        <f>H172*BS!$B$9</f>
        <v/>
      </c>
      <c r="U172" s="193" t="n"/>
    </row>
    <row r="173">
      <c r="A173" s="79" t="inlineStr">
        <is>
          <t>K18T</t>
        </is>
      </c>
      <c r="B173" s="96" t="inlineStr">
        <is>
          <t xml:space="preserve"> Total </t>
        </is>
      </c>
      <c r="C173" s="954">
        <f>SUM(INDIRECT(ADDRESS(MATCH("K18",$A:$A,0)+1,COLUMN(C$13),4)&amp;":"&amp;ADDRESS(MATCH("K18T",$A:$A,0)-1,COLUMN(C$13),4)))</f>
        <v/>
      </c>
      <c r="D173" s="954">
        <f>SUM(INDIRECT(ADDRESS(MATCH("K18",$A:$A,0)+1,COLUMN(D$13),4)&amp;":"&amp;ADDRESS(MATCH("K18T",$A:$A,0)-1,COLUMN(D$13),4)))</f>
        <v/>
      </c>
      <c r="E173" s="954">
        <f>SUM(INDIRECT(ADDRESS(MATCH("K18",$A:$A,0)+1,COLUMN(E$13),4)&amp;":"&amp;ADDRESS(MATCH("K18T",$A:$A,0)-1,COLUMN(E$13),4)))</f>
        <v/>
      </c>
      <c r="F173" s="954">
        <f>SUM(INDIRECT(ADDRESS(MATCH("K18",$A:$A,0)+1,COLUMN(F$13),4)&amp;":"&amp;ADDRESS(MATCH("K18T",$A:$A,0)-1,COLUMN(F$13),4)))</f>
        <v/>
      </c>
      <c r="G173" s="954">
        <f>SUM(INDIRECT(ADDRESS(MATCH("K18",$A:$A,0)+1,COLUMN(G$13),4)&amp;":"&amp;ADDRESS(MATCH("K18T",$A:$A,0)-1,COLUMN(G$13),4)))</f>
        <v/>
      </c>
      <c r="H173" s="954">
        <f>SUM(INDIRECT(ADDRESS(MATCH("K18",$A:$A,0)+1,COLUMN(H$13),4)&amp;":"&amp;ADDRESS(MATCH("K18T",$A:$A,0)-1,COLUMN(H$13),4)))</f>
        <v/>
      </c>
      <c r="I173" s="975" t="n"/>
      <c r="J173" s="180" t="n"/>
      <c r="N173" s="976">
        <f>B173</f>
        <v/>
      </c>
      <c r="O173" s="192">
        <f>C173*BS!$B$9</f>
        <v/>
      </c>
      <c r="P173" s="192">
        <f>D173*BS!$B$9</f>
        <v/>
      </c>
      <c r="Q173" s="192">
        <f>E173*BS!$B$9</f>
        <v/>
      </c>
      <c r="R173" s="192">
        <f>F173*BS!$B$9</f>
        <v/>
      </c>
      <c r="S173" s="192">
        <f>G173*BS!$B$9</f>
        <v/>
      </c>
      <c r="T173" s="192">
        <f>H173*BS!$B$9</f>
        <v/>
      </c>
      <c r="U173" s="193" t="n"/>
    </row>
    <row r="174">
      <c r="A174" s="79" t="inlineStr">
        <is>
          <t>K19</t>
        </is>
      </c>
      <c r="B174" s="102" t="inlineStr">
        <is>
          <t xml:space="preserve"> Loan from related parties </t>
        </is>
      </c>
      <c r="C174" s="220" t="n"/>
      <c r="D174" s="220" t="n"/>
      <c r="E174" s="220" t="n"/>
      <c r="F174" s="220" t="n"/>
      <c r="G174" s="220" t="n"/>
      <c r="H174" s="220" t="n"/>
      <c r="I174" s="975" t="n"/>
      <c r="J174" s="180" t="n"/>
      <c r="N174" s="976">
        <f>B174</f>
        <v/>
      </c>
      <c r="O174" s="192" t="inlineStr"/>
      <c r="P174" s="192" t="inlineStr"/>
      <c r="Q174" s="192" t="inlineStr"/>
      <c r="R174" s="192" t="inlineStr"/>
      <c r="S174" s="192" t="inlineStr"/>
      <c r="T174" s="192" t="inlineStr"/>
      <c r="U174" s="193">
        <f>I114</f>
        <v/>
      </c>
    </row>
    <row r="175">
      <c r="A175" s="79" t="n"/>
      <c r="B175" s="102" t="n"/>
      <c r="C175" s="220" t="n"/>
      <c r="D175" s="220" t="n"/>
      <c r="E175" s="220" t="n"/>
      <c r="F175" s="220" t="n"/>
      <c r="G175" s="220" t="n"/>
      <c r="H175" s="220" t="n"/>
      <c r="I175" s="975" t="n"/>
      <c r="J175" s="180" t="n"/>
      <c r="N175" s="976" t="inlineStr"/>
      <c r="O175" s="192" t="inlineStr"/>
      <c r="P175" s="192" t="inlineStr"/>
      <c r="Q175" s="192" t="inlineStr"/>
      <c r="R175" s="192" t="inlineStr"/>
      <c r="S175" s="192" t="inlineStr"/>
      <c r="T175" s="192" t="inlineStr"/>
      <c r="U175" s="193">
        <f>I115</f>
        <v/>
      </c>
    </row>
    <row r="176">
      <c r="A176" s="79" t="n"/>
      <c r="B176" s="102" t="n"/>
      <c r="C176" s="220" t="n"/>
      <c r="D176" s="220" t="n"/>
      <c r="E176" s="220" t="n"/>
      <c r="F176" s="220" t="n"/>
      <c r="G176" s="220" t="n"/>
      <c r="H176" s="220" t="n"/>
      <c r="I176" s="975" t="n"/>
      <c r="J176" s="180" t="n"/>
      <c r="N176" s="976" t="inlineStr"/>
      <c r="O176" s="192" t="inlineStr"/>
      <c r="P176" s="192" t="inlineStr"/>
      <c r="Q176" s="192" t="inlineStr"/>
      <c r="R176" s="192" t="inlineStr"/>
      <c r="S176" s="192" t="inlineStr"/>
      <c r="T176" s="192" t="inlineStr"/>
      <c r="U176" s="193">
        <f>I116</f>
        <v/>
      </c>
    </row>
    <row r="177">
      <c r="A177" s="79" t="n"/>
      <c r="B177" s="102" t="n"/>
      <c r="C177" s="103" t="n"/>
      <c r="D177" s="103" t="n"/>
      <c r="E177" s="103" t="n"/>
      <c r="F177" s="103" t="n"/>
      <c r="G177" s="103" t="n"/>
      <c r="H177" s="103" t="n"/>
      <c r="I177" s="975" t="n"/>
      <c r="J177" s="180" t="n"/>
      <c r="N177" s="976" t="inlineStr"/>
      <c r="O177" s="192" t="inlineStr"/>
      <c r="P177" s="192" t="inlineStr"/>
      <c r="Q177" s="192" t="inlineStr"/>
      <c r="R177" s="192" t="inlineStr"/>
      <c r="S177" s="192" t="inlineStr"/>
      <c r="T177" s="192" t="inlineStr"/>
      <c r="U177" s="193">
        <f>I117</f>
        <v/>
      </c>
    </row>
    <row r="178" customFormat="1" s="194">
      <c r="A178" s="79" t="n"/>
      <c r="B178" s="102" t="n"/>
      <c r="C178" s="220" t="n"/>
      <c r="D178" s="220" t="n"/>
      <c r="E178" s="220" t="n"/>
      <c r="F178" s="220" t="n"/>
      <c r="G178" s="220" t="n"/>
      <c r="H178" s="220" t="n"/>
      <c r="I178" s="975" t="n"/>
      <c r="J178" s="180" t="n"/>
      <c r="N178" s="976" t="inlineStr"/>
      <c r="O178" s="192" t="inlineStr"/>
      <c r="P178" s="192" t="inlineStr"/>
      <c r="Q178" s="192" t="inlineStr"/>
      <c r="R178" s="192" t="inlineStr"/>
      <c r="S178" s="192" t="inlineStr"/>
      <c r="T178" s="192" t="inlineStr"/>
      <c r="U178" s="193" t="n"/>
    </row>
    <row r="179">
      <c r="A179" s="79" t="n"/>
      <c r="B179" s="102" t="n"/>
      <c r="C179" s="220" t="n"/>
      <c r="D179" s="220" t="n"/>
      <c r="E179" s="220" t="n"/>
      <c r="F179" s="220" t="n"/>
      <c r="G179" s="220" t="n"/>
      <c r="H179" s="220" t="n"/>
      <c r="I179" s="975" t="n"/>
      <c r="J179" s="180" t="n"/>
      <c r="N179" s="976" t="inlineStr"/>
      <c r="O179" s="192" t="inlineStr"/>
      <c r="P179" s="192" t="inlineStr"/>
      <c r="Q179" s="192" t="inlineStr"/>
      <c r="R179" s="192" t="inlineStr"/>
      <c r="S179" s="192" t="inlineStr"/>
      <c r="T179" s="192" t="inlineStr"/>
      <c r="U179" s="193">
        <f>I119</f>
        <v/>
      </c>
    </row>
    <row r="180" ht="23.25" customFormat="1" customHeight="1" s="234">
      <c r="A180" s="79" t="n"/>
      <c r="B180" s="102" t="n"/>
      <c r="C180" s="220" t="n"/>
      <c r="D180" s="220" t="n"/>
      <c r="E180" s="220" t="n"/>
      <c r="F180" s="220" t="n"/>
      <c r="G180" s="220" t="n"/>
      <c r="H180" s="220" t="n"/>
      <c r="I180" s="975" t="n"/>
      <c r="J180" s="180" t="n"/>
      <c r="N180" s="976" t="inlineStr"/>
      <c r="O180" s="192" t="inlineStr"/>
      <c r="P180" s="192" t="inlineStr"/>
      <c r="Q180" s="192" t="inlineStr"/>
      <c r="R180" s="192" t="inlineStr"/>
      <c r="S180" s="192" t="inlineStr"/>
      <c r="T180" s="192" t="inlineStr"/>
      <c r="U180" s="193">
        <f>I120</f>
        <v/>
      </c>
    </row>
    <row r="181" ht="23.25" customFormat="1" customHeight="1" s="234">
      <c r="B181" s="102" t="inlineStr">
        <is>
          <t xml:space="preserve"> Others </t>
        </is>
      </c>
      <c r="C181" s="220" t="n"/>
      <c r="D181" s="220" t="n"/>
      <c r="E181" s="220" t="n"/>
      <c r="F181" s="220" t="n"/>
      <c r="G181" s="220" t="n"/>
      <c r="H181" s="220" t="n"/>
      <c r="I181" s="980" t="n"/>
      <c r="J181" s="180" t="n"/>
      <c r="N181" s="976">
        <f>B181</f>
        <v/>
      </c>
      <c r="O181" s="192" t="inlineStr"/>
      <c r="P181" s="192" t="inlineStr"/>
      <c r="Q181" s="192" t="inlineStr"/>
      <c r="R181" s="192" t="inlineStr"/>
      <c r="S181" s="192" t="inlineStr"/>
      <c r="T181" s="192" t="inlineStr"/>
      <c r="U181" s="193">
        <f>I121</f>
        <v/>
      </c>
    </row>
    <row r="182" ht="23.25" customFormat="1" customHeight="1" s="234">
      <c r="A182" s="194" t="inlineStr">
        <is>
          <t>K20</t>
        </is>
      </c>
      <c r="B182" s="96" t="inlineStr">
        <is>
          <t xml:space="preserve">Total </t>
        </is>
      </c>
      <c r="C182" s="987">
        <f>INDIRECT(ADDRESS(MATCH("K16T",$A:$A,0),COLUMN(C$13),4))+INDIRECT(ADDRESS(MATCH("K17T",$A:$A,0),COLUMN(C$13),4))+INDIRECT(ADDRESS(MATCH("K18T",$A:$A,0),COLUMN(C$13),4))+SUM(INDIRECT(ADDRESS(MATCH("K19",$A:$A,0),COLUMN(C$13),4)&amp;":"&amp;ADDRESS(MATCH("K20",$A:$A,0)-1,COLUMN(C$13),4)))</f>
        <v/>
      </c>
      <c r="D182" s="987">
        <f>INDIRECT(ADDRESS(MATCH("K16T",$A:$A,0),COLUMN(D$13),4))+INDIRECT(ADDRESS(MATCH("K17T",$A:$A,0),COLUMN(D$13),4))+INDIRECT(ADDRESS(MATCH("K18T",$A:$A,0),COLUMN(D$13),4))+SUM(INDIRECT(ADDRESS(MATCH("K19",$A:$A,0),COLUMN(D$13),4)&amp;":"&amp;ADDRESS(MATCH("K20",$A:$A,0)-1,COLUMN(D$13),4)))</f>
        <v/>
      </c>
      <c r="E182" s="987">
        <f>INDIRECT(ADDRESS(MATCH("K16T",$A:$A,0),COLUMN(E$13),4))+INDIRECT(ADDRESS(MATCH("K17T",$A:$A,0),COLUMN(E$13),4))+INDIRECT(ADDRESS(MATCH("K18T",$A:$A,0),COLUMN(E$13),4))+SUM(INDIRECT(ADDRESS(MATCH("K19",$A:$A,0),COLUMN(E$13),4)&amp;":"&amp;ADDRESS(MATCH("K20",$A:$A,0)-1,COLUMN(E$13),4)))</f>
        <v/>
      </c>
      <c r="F182" s="987">
        <f>INDIRECT(ADDRESS(MATCH("K16T",$A:$A,0),COLUMN(F$13),4))+INDIRECT(ADDRESS(MATCH("K17T",$A:$A,0),COLUMN(F$13),4))+INDIRECT(ADDRESS(MATCH("K18T",$A:$A,0),COLUMN(F$13),4))+SUM(INDIRECT(ADDRESS(MATCH("K19",$A:$A,0),COLUMN(F$13),4)&amp;":"&amp;ADDRESS(MATCH("K20",$A:$A,0)-1,COLUMN(F$13),4)))</f>
        <v/>
      </c>
      <c r="G182" s="987">
        <f>INDIRECT(ADDRESS(MATCH("K16T",$A:$A,0),COLUMN(G$13),4))+INDIRECT(ADDRESS(MATCH("K17T",$A:$A,0),COLUMN(G$13),4))+INDIRECT(ADDRESS(MATCH("K18T",$A:$A,0),COLUMN(G$13),4))+SUM(INDIRECT(ADDRESS(MATCH("K19",$A:$A,0),COLUMN(G$13),4)&amp;":"&amp;ADDRESS(MATCH("K20",$A:$A,0)-1,COLUMN(G$13),4)))</f>
        <v/>
      </c>
      <c r="H182" s="987">
        <f>INDIRECT(ADDRESS(MATCH("K16T",$A:$A,0),COLUMN(H$13),4))+INDIRECT(ADDRESS(MATCH("K17T",$A:$A,0),COLUMN(H$13),4))+INDIRECT(ADDRESS(MATCH("K18T",$A:$A,0),COLUMN(H$13),4))+SUM(INDIRECT(ADDRESS(MATCH("K19",$A:$A,0),COLUMN(H$13),4)&amp;":"&amp;ADDRESS(MATCH("K20",$A:$A,0)-1,COLUMN(H$13),4)))</f>
        <v/>
      </c>
      <c r="I182" s="988" t="n"/>
      <c r="J182" s="196" t="n"/>
      <c r="K182" s="197" t="n"/>
      <c r="L182" s="197" t="n"/>
      <c r="M182" s="197" t="n"/>
      <c r="N182" s="966">
        <f>B182</f>
        <v/>
      </c>
      <c r="O182" s="198">
        <f>C182*BS!$B$9</f>
        <v/>
      </c>
      <c r="P182" s="198">
        <f>D182*BS!$B$9</f>
        <v/>
      </c>
      <c r="Q182" s="198">
        <f>E182*BS!$B$9</f>
        <v/>
      </c>
      <c r="R182" s="198">
        <f>F182*BS!$B$9</f>
        <v/>
      </c>
      <c r="S182" s="198">
        <f>G182*BS!$B$9</f>
        <v/>
      </c>
      <c r="T182" s="198">
        <f>H182*BS!$B$9</f>
        <v/>
      </c>
      <c r="U182" s="193">
        <f>I122</f>
        <v/>
      </c>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B183" s="102" t="n"/>
      <c r="C183" s="989" t="n"/>
      <c r="D183" s="989" t="n"/>
      <c r="E183" s="989" t="n"/>
      <c r="F183" s="989" t="n"/>
      <c r="G183" s="989" t="n"/>
      <c r="H183" s="989" t="n"/>
      <c r="I183" s="980" t="n"/>
      <c r="J183" s="180" t="n"/>
      <c r="N183" s="976" t="inlineStr"/>
      <c r="O183" s="192" t="inlineStr"/>
      <c r="P183" s="192" t="inlineStr"/>
      <c r="Q183" s="192" t="inlineStr"/>
      <c r="R183" s="192" t="inlineStr"/>
      <c r="S183" s="192" t="inlineStr"/>
      <c r="T183" s="192" t="inlineStr"/>
      <c r="U183" s="193" t="n"/>
    </row>
    <row r="184" ht="18.75" customHeight="1" s="340">
      <c r="A184" s="194" t="inlineStr">
        <is>
          <t>K21</t>
        </is>
      </c>
      <c r="B184" s="96" t="inlineStr">
        <is>
          <t xml:space="preserve">Deferred Taxes </t>
        </is>
      </c>
      <c r="C184" s="990" t="n"/>
      <c r="D184" s="990" t="n"/>
      <c r="E184" s="990" t="n"/>
      <c r="F184" s="990" t="n"/>
      <c r="G184" s="990" t="n"/>
      <c r="H184" s="990" t="n"/>
      <c r="I184" s="988" t="n"/>
      <c r="J184" s="196" t="n"/>
      <c r="K184" s="197" t="n"/>
      <c r="L184" s="197" t="n"/>
      <c r="M184" s="197" t="n"/>
      <c r="N184" s="966">
        <f>B184</f>
        <v/>
      </c>
      <c r="O184" s="198" t="inlineStr"/>
      <c r="P184" s="198" t="inlineStr"/>
      <c r="Q184" s="198" t="inlineStr"/>
      <c r="R184" s="198" t="inlineStr"/>
      <c r="S184" s="198" t="inlineStr"/>
      <c r="T184" s="198" t="inlineStr"/>
      <c r="U184" s="193">
        <f>I124</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102" t="n"/>
      <c r="C185" s="103" t="n"/>
      <c r="D185" s="103" t="n"/>
      <c r="E185" s="103" t="n"/>
      <c r="F185" s="103" t="n"/>
      <c r="G185" s="103" t="n"/>
      <c r="H185" s="103" t="n"/>
      <c r="I185" s="98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B186" s="102" t="n"/>
      <c r="C186" s="952" t="n"/>
      <c r="D186" s="952" t="n"/>
      <c r="E186" s="952" t="n"/>
      <c r="F186" s="952" t="n"/>
      <c r="G186" s="952" t="n">
        <v>0</v>
      </c>
      <c r="H186" s="952" t="n">
        <v>0</v>
      </c>
      <c r="I186" s="980" t="n"/>
      <c r="J186" s="180" t="n"/>
      <c r="N186" s="976" t="inlineStr"/>
      <c r="O186" s="192" t="inlineStr"/>
      <c r="P186" s="192" t="inlineStr"/>
      <c r="Q186" s="192" t="inlineStr"/>
      <c r="R186" s="192" t="inlineStr"/>
      <c r="S186" s="192">
        <f>G186*BS!$B$9</f>
        <v/>
      </c>
      <c r="T186" s="192">
        <f>H186*BS!$B$9</f>
        <v/>
      </c>
      <c r="U186" s="193" t="n"/>
    </row>
    <row r="187" ht="18.75" customFormat="1" customHeight="1" s="171">
      <c r="A187" s="171" t="inlineStr">
        <is>
          <t>K22</t>
        </is>
      </c>
      <c r="B187" s="96" t="inlineStr">
        <is>
          <t xml:space="preserve">Total </t>
        </is>
      </c>
      <c r="C187" s="954">
        <f>SUM(INDIRECT(ADDRESS(MATCH("K21",$A:$A,0)+1,COLUMN(C$13),4)&amp;":"&amp;ADDRESS(MATCH("K22",$A:$A,0)-1,COLUMN(C$13),4)))</f>
        <v/>
      </c>
      <c r="D187" s="954">
        <f>SUM(INDIRECT(ADDRESS(MATCH("K21",$A:$A,0)+1,COLUMN(D$13),4)&amp;":"&amp;ADDRESS(MATCH("K22",$A:$A,0)-1,COLUMN(D$13),4)))</f>
        <v/>
      </c>
      <c r="E187" s="954">
        <f>SUM(INDIRECT(ADDRESS(MATCH("K21",$A:$A,0)+1,COLUMN(E$13),4)&amp;":"&amp;ADDRESS(MATCH("K22",$A:$A,0)-1,COLUMN(E$13),4)))</f>
        <v/>
      </c>
      <c r="F187" s="954">
        <f>SUM(INDIRECT(ADDRESS(MATCH("K21",$A:$A,0)+1,COLUMN(F$13),4)&amp;":"&amp;ADDRESS(MATCH("K22",$A:$A,0)-1,COLUMN(F$13),4)))</f>
        <v/>
      </c>
      <c r="G187" s="954">
        <f>SUM(INDIRECT(ADDRESS(MATCH("K21",$A:$A,0)+1,COLUMN(G$13),4)&amp;":"&amp;ADDRESS(MATCH("K22",$A:$A,0)-1,COLUMN(G$13),4)))</f>
        <v/>
      </c>
      <c r="H187" s="954">
        <f>SUM(INDIRECT(ADDRESS(MATCH("K21",$A:$A,0)+1,COLUMN(H$13),4)&amp;":"&amp;ADDRESS(MATCH("K22",$A:$A,0)-1,COLUMN(H$13),4)))</f>
        <v/>
      </c>
      <c r="I187" s="980" t="n"/>
      <c r="J187" s="180" t="n"/>
      <c r="N187" s="976">
        <f>B187</f>
        <v/>
      </c>
      <c r="O187" s="192">
        <f>C187*BS!$B$9</f>
        <v/>
      </c>
      <c r="P187" s="192">
        <f>D187*BS!$B$9</f>
        <v/>
      </c>
      <c r="Q187" s="192">
        <f>E187*BS!$B$9</f>
        <v/>
      </c>
      <c r="R187" s="192">
        <f>F187*BS!$B$9</f>
        <v/>
      </c>
      <c r="S187" s="192">
        <f>G187*BS!$B$9</f>
        <v/>
      </c>
      <c r="T187" s="192">
        <f>H187*BS!$B$9</f>
        <v/>
      </c>
      <c r="U187" s="193" t="n"/>
    </row>
    <row r="188" ht="18.75" customFormat="1" customHeight="1" s="171">
      <c r="A188" s="194" t="inlineStr">
        <is>
          <t>K23</t>
        </is>
      </c>
      <c r="B188" s="96" t="inlineStr">
        <is>
          <t xml:space="preserve">Other Long Term liabilities </t>
        </is>
      </c>
      <c r="C188" s="990" t="n"/>
      <c r="D188" s="990" t="n"/>
      <c r="E188" s="990" t="n"/>
      <c r="F188" s="990" t="n"/>
      <c r="G188" s="990" t="n"/>
      <c r="H188" s="990" t="n"/>
      <c r="I188" s="988" t="n"/>
      <c r="J188" s="196" t="n"/>
      <c r="K188" s="197" t="n"/>
      <c r="L188" s="197" t="n"/>
      <c r="M188" s="197" t="n"/>
      <c r="N188" s="966">
        <f>B188</f>
        <v/>
      </c>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n"/>
      <c r="B189" s="102" t="n"/>
      <c r="C189" s="991" t="n"/>
      <c r="D189" s="991" t="n"/>
      <c r="E189" s="991" t="n"/>
      <c r="F189" s="991" t="n"/>
      <c r="G189" s="991" t="n"/>
      <c r="H189" s="991" t="n"/>
      <c r="I189" s="984" t="n"/>
      <c r="J189" s="180" t="n"/>
      <c r="N189" s="976" t="inlineStr"/>
      <c r="O189" s="192" t="inlineStr"/>
      <c r="P189" s="192" t="inlineStr"/>
      <c r="Q189" s="192" t="inlineStr"/>
      <c r="R189" s="192" t="inlineStr"/>
      <c r="S189" s="192" t="inlineStr"/>
      <c r="T189" s="192" t="inlineStr"/>
      <c r="U189" s="193">
        <f>I129</f>
        <v/>
      </c>
    </row>
    <row r="190" ht="18.75" customFormat="1" customHeight="1" s="171">
      <c r="A190" s="79" t="n"/>
      <c r="B190" s="102" t="n"/>
      <c r="C190" s="991" t="n"/>
      <c r="D190" s="991" t="n"/>
      <c r="E190" s="991" t="n"/>
      <c r="F190" s="991" t="n"/>
      <c r="G190" s="991" t="n"/>
      <c r="H190" s="991" t="n"/>
      <c r="I190" s="992" t="n"/>
      <c r="J190" s="180" t="n"/>
      <c r="N190" s="976" t="inlineStr"/>
      <c r="O190" s="192" t="inlineStr"/>
      <c r="P190" s="192" t="inlineStr"/>
      <c r="Q190" s="192" t="inlineStr"/>
      <c r="R190" s="192" t="inlineStr"/>
      <c r="S190" s="192" t="inlineStr"/>
      <c r="T190" s="192" t="inlineStr"/>
      <c r="U190" s="193">
        <f>I130</f>
        <v/>
      </c>
    </row>
    <row r="191" ht="18.75" customFormat="1" customHeight="1" s="171">
      <c r="A191" s="79" t="n"/>
      <c r="B191" s="102" t="n"/>
      <c r="C191" s="103" t="n"/>
      <c r="D191" s="103" t="n"/>
      <c r="E191" s="103" t="n"/>
      <c r="F191" s="103" t="n"/>
      <c r="G191" s="103" t="n"/>
      <c r="H191" s="103" t="n"/>
      <c r="I191" s="992" t="n"/>
      <c r="J191" s="180" t="n"/>
      <c r="N191" s="976" t="inlineStr"/>
      <c r="O191" s="192" t="inlineStr"/>
      <c r="P191" s="192" t="inlineStr"/>
      <c r="Q191" s="192" t="inlineStr"/>
      <c r="R191" s="192" t="inlineStr"/>
      <c r="S191" s="192" t="inlineStr"/>
      <c r="T191" s="192" t="inlineStr"/>
      <c r="U191" s="193">
        <f>I131</f>
        <v/>
      </c>
    </row>
    <row r="192" ht="18.75" customFormat="1" customHeight="1" s="171">
      <c r="A192" s="79" t="n"/>
      <c r="B192" s="102" t="n"/>
      <c r="C192" s="991" t="n"/>
      <c r="D192" s="991" t="n"/>
      <c r="E192" s="991" t="n"/>
      <c r="F192" s="991" t="n"/>
      <c r="G192" s="991" t="n"/>
      <c r="H192" s="991" t="n"/>
      <c r="I192" s="992" t="n"/>
      <c r="J192" s="180" t="n"/>
      <c r="N192" s="976" t="inlineStr"/>
      <c r="O192" s="192" t="inlineStr"/>
      <c r="P192" s="192" t="inlineStr"/>
      <c r="Q192" s="192" t="inlineStr"/>
      <c r="R192" s="192" t="inlineStr"/>
      <c r="S192" s="192" t="inlineStr"/>
      <c r="T192" s="192" t="inlineStr"/>
      <c r="U192" s="193">
        <f>I132</f>
        <v/>
      </c>
    </row>
    <row r="193" ht="18.75" customFormat="1" customHeight="1" s="171">
      <c r="A193" s="79" t="n"/>
      <c r="B193" s="102" t="n"/>
      <c r="C193" s="991" t="n"/>
      <c r="D193" s="991" t="n"/>
      <c r="E193" s="991" t="n"/>
      <c r="F193" s="991" t="n"/>
      <c r="G193" s="991" t="n"/>
      <c r="H193" s="991" t="n"/>
      <c r="I193" s="992" t="n"/>
      <c r="J193" s="180" t="n"/>
      <c r="N193" s="976" t="inlineStr"/>
      <c r="O193" s="192" t="inlineStr"/>
      <c r="P193" s="192" t="inlineStr"/>
      <c r="Q193" s="192" t="inlineStr"/>
      <c r="R193" s="192" t="inlineStr"/>
      <c r="S193" s="192" t="inlineStr"/>
      <c r="T193" s="192" t="inlineStr"/>
      <c r="U193" s="193">
        <f>I133</f>
        <v/>
      </c>
    </row>
    <row r="194" ht="18.75" customFormat="1" customHeight="1" s="171">
      <c r="A194" s="79" t="n"/>
      <c r="B194" s="102" t="n"/>
      <c r="C194" s="991" t="n"/>
      <c r="D194" s="991" t="n"/>
      <c r="E194" s="991" t="n"/>
      <c r="F194" s="991" t="n"/>
      <c r="G194" s="991" t="n"/>
      <c r="H194" s="991" t="n"/>
      <c r="I194" s="992" t="n"/>
      <c r="J194" s="180" t="n"/>
      <c r="N194" s="976" t="inlineStr"/>
      <c r="O194" s="192" t="inlineStr"/>
      <c r="P194" s="192" t="inlineStr"/>
      <c r="Q194" s="192" t="inlineStr"/>
      <c r="R194" s="192" t="inlineStr"/>
      <c r="S194" s="192" t="inlineStr"/>
      <c r="T194" s="192" t="inlineStr"/>
      <c r="U194" s="193">
        <f>I134</f>
        <v/>
      </c>
    </row>
    <row r="195" ht="18.75" customFormat="1" customHeight="1" s="171">
      <c r="A195" s="79" t="n"/>
      <c r="B195" s="102" t="n"/>
      <c r="C195" s="991" t="n"/>
      <c r="D195" s="991" t="n"/>
      <c r="E195" s="991" t="n"/>
      <c r="F195" s="991" t="n"/>
      <c r="G195" s="991" t="n"/>
      <c r="H195" s="991" t="n"/>
      <c r="I195" s="992" t="n"/>
      <c r="J195" s="180" t="n"/>
      <c r="N195" s="976" t="inlineStr"/>
      <c r="O195" s="192" t="inlineStr"/>
      <c r="P195" s="192" t="inlineStr"/>
      <c r="Q195" s="192" t="inlineStr"/>
      <c r="R195" s="192" t="inlineStr"/>
      <c r="S195" s="192" t="inlineStr"/>
      <c r="T195" s="192" t="inlineStr"/>
      <c r="U195" s="193">
        <f>I135</f>
        <v/>
      </c>
    </row>
    <row r="196" ht="18.75" customFormat="1" customHeight="1" s="171">
      <c r="A196" s="79" t="n"/>
      <c r="B196" s="102" t="n"/>
      <c r="C196" s="991" t="n"/>
      <c r="D196" s="991" t="n"/>
      <c r="E196" s="991" t="n"/>
      <c r="F196" s="991" t="n"/>
      <c r="G196" s="991" t="n"/>
      <c r="H196" s="991" t="n"/>
      <c r="I196" s="992" t="n"/>
      <c r="J196" s="180" t="n"/>
      <c r="N196" s="976" t="inlineStr"/>
      <c r="O196" s="192" t="inlineStr"/>
      <c r="P196" s="192" t="inlineStr"/>
      <c r="Q196" s="192" t="inlineStr"/>
      <c r="R196" s="192" t="inlineStr"/>
      <c r="S196" s="192" t="inlineStr"/>
      <c r="T196" s="192" t="inlineStr"/>
      <c r="U196" s="193">
        <f>I136</f>
        <v/>
      </c>
    </row>
    <row r="197" ht="18.75" customFormat="1" customHeight="1" s="194">
      <c r="A197" s="79" t="n"/>
      <c r="B197" s="102" t="n"/>
      <c r="C197" s="991" t="n"/>
      <c r="D197" s="991" t="n"/>
      <c r="E197" s="991" t="n"/>
      <c r="F197" s="991" t="n"/>
      <c r="G197" s="991" t="n"/>
      <c r="H197" s="991" t="n"/>
      <c r="I197" s="992" t="n"/>
      <c r="J197" s="180" t="n"/>
      <c r="N197" s="976" t="inlineStr"/>
      <c r="O197" s="192" t="inlineStr"/>
      <c r="P197" s="192" t="inlineStr"/>
      <c r="Q197" s="192" t="inlineStr"/>
      <c r="R197" s="192" t="inlineStr"/>
      <c r="S197" s="192" t="inlineStr"/>
      <c r="T197" s="192" t="inlineStr"/>
      <c r="U197" s="193">
        <f>I137</f>
        <v/>
      </c>
    </row>
    <row r="198">
      <c r="A198" s="79" t="n"/>
      <c r="B198" s="102" t="n"/>
      <c r="C198" s="991" t="n"/>
      <c r="D198" s="991" t="n"/>
      <c r="E198" s="991" t="n"/>
      <c r="F198" s="991" t="n"/>
      <c r="G198" s="991" t="n"/>
      <c r="H198" s="991" t="n"/>
      <c r="I198" s="992" t="n"/>
      <c r="J198" s="180" t="n"/>
      <c r="N198" s="976" t="inlineStr"/>
      <c r="O198" s="192" t="inlineStr"/>
      <c r="P198" s="192" t="inlineStr"/>
      <c r="Q198" s="192" t="inlineStr"/>
      <c r="R198" s="192" t="inlineStr"/>
      <c r="S198" s="192" t="inlineStr"/>
      <c r="T198" s="192" t="inlineStr"/>
      <c r="U198" s="193">
        <f>I138</f>
        <v/>
      </c>
    </row>
    <row r="199">
      <c r="A199" s="79" t="n"/>
      <c r="B199" s="102" t="n"/>
      <c r="C199" s="991" t="n"/>
      <c r="D199" s="991" t="n"/>
      <c r="E199" s="991" t="n"/>
      <c r="F199" s="991" t="n"/>
      <c r="G199" s="991" t="n">
        <v>0</v>
      </c>
      <c r="H199" s="991" t="n">
        <v>0</v>
      </c>
      <c r="I199" s="992" t="n"/>
      <c r="J199" s="180" t="n"/>
      <c r="N199" s="976" t="inlineStr"/>
      <c r="O199" s="192" t="inlineStr"/>
      <c r="P199" s="192" t="inlineStr"/>
      <c r="Q199" s="192" t="inlineStr"/>
      <c r="R199" s="192" t="inlineStr"/>
      <c r="S199" s="192">
        <f>G199*BS!$B$9</f>
        <v/>
      </c>
      <c r="T199" s="192">
        <f>H199*BS!$B$9</f>
        <v/>
      </c>
      <c r="U199" s="193">
        <f>I139</f>
        <v/>
      </c>
    </row>
    <row r="200">
      <c r="A200" s="194" t="inlineStr">
        <is>
          <t>K24</t>
        </is>
      </c>
      <c r="B200" s="96" t="inlineStr">
        <is>
          <t xml:space="preserve">Total </t>
        </is>
      </c>
      <c r="C200" s="954">
        <f>SUM(INDIRECT(ADDRESS(MATCH("K23",$A:$A,0)+1,COLUMN(C$13),4)&amp;":"&amp;ADDRESS(MATCH("K24",$A:$A,0)-1,COLUMN(C$13),4)))</f>
        <v/>
      </c>
      <c r="D200" s="954">
        <f>SUM(INDIRECT(ADDRESS(MATCH("K23",$A:$A,0)+1,COLUMN(D$13),4)&amp;":"&amp;ADDRESS(MATCH("K24",$A:$A,0)-1,COLUMN(D$13),4)))</f>
        <v/>
      </c>
      <c r="E200" s="954">
        <f>SUM(INDIRECT(ADDRESS(MATCH("K23",$A:$A,0)+1,COLUMN(E$13),4)&amp;":"&amp;ADDRESS(MATCH("K24",$A:$A,0)-1,COLUMN(E$13),4)))</f>
        <v/>
      </c>
      <c r="F200" s="954">
        <f>SUM(INDIRECT(ADDRESS(MATCH("K23",$A:$A,0)+1,COLUMN(F$13),4)&amp;":"&amp;ADDRESS(MATCH("K24",$A:$A,0)-1,COLUMN(F$13),4)))</f>
        <v/>
      </c>
      <c r="G200" s="954">
        <f>SUM(INDIRECT(ADDRESS(MATCH("K23",$A:$A,0)+1,COLUMN(G$13),4)&amp;":"&amp;ADDRESS(MATCH("K24",$A:$A,0)-1,COLUMN(G$13),4)))</f>
        <v/>
      </c>
      <c r="H200" s="954">
        <f>SUM(INDIRECT(ADDRESS(MATCH("K23",$A:$A,0)+1,COLUMN(H$13),4)&amp;":"&amp;ADDRESS(MATCH("K24",$A:$A,0)-1,COLUMN(H$13),4)))</f>
        <v/>
      </c>
      <c r="I200" s="977" t="n"/>
      <c r="J200" s="196" t="n"/>
      <c r="K200" s="197" t="n"/>
      <c r="L200" s="197" t="n"/>
      <c r="M200" s="197" t="n"/>
      <c r="N200" s="966">
        <f>B200</f>
        <v/>
      </c>
      <c r="O200" s="198">
        <f>C200*BS!$B$9</f>
        <v/>
      </c>
      <c r="P200" s="198">
        <f>D200*BS!$B$9</f>
        <v/>
      </c>
      <c r="Q200" s="198">
        <f>E200*BS!$B$9</f>
        <v/>
      </c>
      <c r="R200" s="198">
        <f>F200*BS!$B$9</f>
        <v/>
      </c>
      <c r="S200" s="198">
        <f>G200*BS!$B$9</f>
        <v/>
      </c>
      <c r="T200" s="198">
        <f>H200*BS!$B$9</f>
        <v/>
      </c>
      <c r="U200" s="193" t="n"/>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939" t="n"/>
      <c r="D201" s="939" t="n"/>
      <c r="E201" s="939" t="n"/>
      <c r="F201" s="939" t="n"/>
      <c r="G201" s="939" t="n"/>
      <c r="H201" s="939" t="n"/>
      <c r="I201" s="975" t="n"/>
      <c r="J201" s="180" t="n"/>
      <c r="N201" s="976" t="inlineStr"/>
      <c r="O201" s="192" t="inlineStr"/>
      <c r="P201" s="192" t="inlineStr"/>
      <c r="Q201" s="192" t="inlineStr"/>
      <c r="R201" s="192" t="inlineStr"/>
      <c r="S201" s="192" t="inlineStr"/>
      <c r="T201" s="192" t="inlineStr"/>
      <c r="U201" s="193" t="n"/>
    </row>
    <row r="202">
      <c r="A202" s="194" t="inlineStr">
        <is>
          <t>K25</t>
        </is>
      </c>
      <c r="B202" s="96" t="inlineStr">
        <is>
          <t xml:space="preserve">Minority Interest </t>
        </is>
      </c>
      <c r="C202" s="954" t="n"/>
      <c r="D202" s="954" t="n"/>
      <c r="E202" s="954" t="n"/>
      <c r="F202" s="954" t="n"/>
      <c r="G202" s="954" t="n"/>
      <c r="H202" s="954" t="n"/>
      <c r="I202" s="977" t="n"/>
      <c r="J202" s="196" t="n"/>
      <c r="K202" s="197" t="n"/>
      <c r="L202" s="197" t="n"/>
      <c r="M202" s="197" t="n"/>
      <c r="N202" s="966">
        <f>B202</f>
        <v/>
      </c>
      <c r="O202" s="198" t="inlineStr"/>
      <c r="P202" s="198" t="inlineStr"/>
      <c r="Q202" s="198" t="inlineStr"/>
      <c r="R202" s="198" t="inlineStr"/>
      <c r="S202" s="198" t="inlineStr"/>
      <c r="T202" s="198" t="inlineStr"/>
      <c r="U202" s="193" t="n"/>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A203" s="79" t="n"/>
      <c r="B203" s="102" t="n"/>
      <c r="C203" s="952" t="n"/>
      <c r="D203" s="952" t="n"/>
      <c r="E203" s="952" t="n"/>
      <c r="F203" s="952" t="n"/>
      <c r="G203" s="952" t="n"/>
      <c r="H203" s="952" t="n"/>
      <c r="I203" s="979" t="n"/>
      <c r="J203" s="180" t="n"/>
      <c r="N203" s="976" t="inlineStr"/>
      <c r="O203" s="192" t="inlineStr"/>
      <c r="P203" s="192" t="inlineStr"/>
      <c r="Q203" s="192" t="inlineStr"/>
      <c r="R203" s="192" t="inlineStr"/>
      <c r="S203" s="192" t="inlineStr"/>
      <c r="T203" s="192" t="inlineStr"/>
      <c r="U203" s="193">
        <f>I143</f>
        <v/>
      </c>
    </row>
    <row r="204">
      <c r="A204" s="79" t="n"/>
      <c r="B204" s="102" t="n"/>
      <c r="C204" s="993" t="n"/>
      <c r="D204" s="993" t="n"/>
      <c r="E204" s="993" t="n"/>
      <c r="F204" s="952" t="n"/>
      <c r="G204" s="952" t="n"/>
      <c r="H204" s="952" t="n"/>
      <c r="I204" s="979" t="n"/>
      <c r="J204" s="180" t="n"/>
      <c r="N204" s="976" t="inlineStr"/>
      <c r="O204" s="192" t="inlineStr"/>
      <c r="P204" s="192" t="inlineStr"/>
      <c r="Q204" s="192" t="inlineStr"/>
      <c r="R204" s="192" t="inlineStr"/>
      <c r="S204" s="192" t="inlineStr"/>
      <c r="T204" s="192" t="inlineStr"/>
      <c r="U204" s="193">
        <f>I144</f>
        <v/>
      </c>
    </row>
    <row r="205">
      <c r="A205" s="79" t="n"/>
      <c r="B205" s="102" t="n"/>
      <c r="C205" s="993" t="n"/>
      <c r="D205" s="993" t="n"/>
      <c r="E205" s="993" t="n"/>
      <c r="F205" s="952" t="n"/>
      <c r="G205" s="952" t="n"/>
      <c r="H205" s="952" t="n"/>
      <c r="I205" s="979" t="n"/>
      <c r="J205" s="180" t="n"/>
      <c r="N205" s="976" t="inlineStr"/>
      <c r="O205" s="192" t="inlineStr"/>
      <c r="P205" s="192" t="inlineStr"/>
      <c r="Q205" s="192" t="inlineStr"/>
      <c r="R205" s="192" t="inlineStr"/>
      <c r="S205" s="192" t="inlineStr"/>
      <c r="T205" s="192" t="inlineStr"/>
      <c r="U205" s="193">
        <f>I145</f>
        <v/>
      </c>
    </row>
    <row r="206">
      <c r="A206" s="79" t="n"/>
      <c r="B206" s="102" t="n"/>
      <c r="C206" s="993" t="n"/>
      <c r="D206" s="993" t="n"/>
      <c r="E206" s="993" t="n"/>
      <c r="F206" s="952" t="n"/>
      <c r="G206" s="952" t="n"/>
      <c r="H206" s="952" t="n"/>
      <c r="I206" s="979" t="n"/>
      <c r="J206" s="180" t="n"/>
      <c r="N206" s="976" t="inlineStr"/>
      <c r="O206" s="192" t="inlineStr"/>
      <c r="P206" s="192" t="inlineStr"/>
      <c r="Q206" s="192" t="inlineStr"/>
      <c r="R206" s="192" t="inlineStr"/>
      <c r="S206" s="192" t="inlineStr"/>
      <c r="T206" s="192" t="inlineStr"/>
      <c r="U206" s="193">
        <f>I146</f>
        <v/>
      </c>
    </row>
    <row r="207">
      <c r="A207" s="79" t="n"/>
      <c r="B207" s="102" t="n"/>
      <c r="C207" s="993" t="n"/>
      <c r="D207" s="993" t="n"/>
      <c r="E207" s="993" t="n"/>
      <c r="F207" s="952" t="n"/>
      <c r="G207" s="952" t="n"/>
      <c r="H207" s="952" t="n"/>
      <c r="I207" s="979" t="n"/>
      <c r="J207" s="180" t="n"/>
      <c r="N207" s="976" t="inlineStr"/>
      <c r="O207" s="192" t="inlineStr"/>
      <c r="P207" s="192" t="inlineStr"/>
      <c r="Q207" s="192" t="inlineStr"/>
      <c r="R207" s="192" t="inlineStr"/>
      <c r="S207" s="192" t="inlineStr"/>
      <c r="T207" s="192" t="inlineStr"/>
      <c r="U207" s="193">
        <f>I147</f>
        <v/>
      </c>
    </row>
    <row r="208">
      <c r="A208" s="79" t="n"/>
      <c r="B208" s="102" t="n"/>
      <c r="C208" s="993" t="n"/>
      <c r="D208" s="993" t="n"/>
      <c r="E208" s="993" t="n"/>
      <c r="F208" s="952" t="n"/>
      <c r="G208" s="952" t="n"/>
      <c r="H208" s="952" t="n"/>
      <c r="I208" s="979" t="n"/>
      <c r="J208" s="180" t="n"/>
      <c r="N208" s="976" t="inlineStr"/>
      <c r="O208" s="192" t="inlineStr"/>
      <c r="P208" s="192" t="inlineStr"/>
      <c r="Q208" s="192" t="inlineStr"/>
      <c r="R208" s="192" t="inlineStr"/>
      <c r="S208" s="192" t="inlineStr"/>
      <c r="T208" s="192" t="inlineStr"/>
      <c r="U208" s="193">
        <f>I148</f>
        <v/>
      </c>
    </row>
    <row r="209">
      <c r="A209" s="79" t="n"/>
      <c r="B209" s="102" t="n"/>
      <c r="C209" s="103" t="n"/>
      <c r="D209" s="103" t="n"/>
      <c r="E209" s="103" t="n"/>
      <c r="F209" s="103" t="n"/>
      <c r="G209" s="103" t="n"/>
      <c r="H209" s="103" t="n"/>
      <c r="I209" s="979" t="n"/>
      <c r="J209" s="180" t="n"/>
      <c r="N209" s="976" t="inlineStr"/>
      <c r="O209" s="192" t="inlineStr"/>
      <c r="P209" s="192" t="inlineStr"/>
      <c r="Q209" s="192" t="inlineStr"/>
      <c r="R209" s="192" t="inlineStr"/>
      <c r="S209" s="192" t="inlineStr"/>
      <c r="T209" s="192" t="inlineStr"/>
      <c r="U209" s="193">
        <f>I149</f>
        <v/>
      </c>
    </row>
    <row r="210">
      <c r="A210" s="79" t="n"/>
      <c r="B210" s="102" t="n"/>
      <c r="C210" s="993" t="n"/>
      <c r="D210" s="993" t="n"/>
      <c r="E210" s="993" t="n"/>
      <c r="F210" s="952" t="n"/>
      <c r="G210" s="952" t="n"/>
      <c r="H210" s="952" t="n"/>
      <c r="I210" s="979" t="n"/>
      <c r="J210" s="180" t="n"/>
      <c r="N210" s="976" t="inlineStr"/>
      <c r="O210" s="192" t="inlineStr"/>
      <c r="P210" s="192" t="inlineStr"/>
      <c r="Q210" s="192" t="inlineStr"/>
      <c r="R210" s="192" t="inlineStr"/>
      <c r="S210" s="192" t="inlineStr"/>
      <c r="T210" s="192" t="inlineStr"/>
      <c r="U210" s="193">
        <f>I150</f>
        <v/>
      </c>
    </row>
    <row r="211">
      <c r="A211" s="79" t="n"/>
      <c r="B211" s="102" t="n"/>
      <c r="C211" s="993" t="n"/>
      <c r="D211" s="993" t="n"/>
      <c r="E211" s="993" t="n"/>
      <c r="F211" s="952" t="n"/>
      <c r="G211" s="952" t="n"/>
      <c r="H211" s="952" t="n"/>
      <c r="I211" s="979" t="n"/>
      <c r="J211" s="180" t="n"/>
      <c r="N211" s="976" t="inlineStr"/>
      <c r="O211" s="192" t="inlineStr"/>
      <c r="P211" s="192" t="inlineStr"/>
      <c r="Q211" s="192" t="inlineStr"/>
      <c r="R211" s="192" t="inlineStr"/>
      <c r="S211" s="192" t="inlineStr"/>
      <c r="T211" s="192" t="inlineStr"/>
      <c r="U211" s="193">
        <f>I151</f>
        <v/>
      </c>
    </row>
    <row r="212">
      <c r="A212" s="79" t="n"/>
      <c r="B212" s="102" t="n"/>
      <c r="C212" s="989" t="n"/>
      <c r="D212" s="971" t="n"/>
      <c r="E212" s="939" t="n"/>
      <c r="F212" s="939" t="n"/>
      <c r="G212" s="939" t="n">
        <v>0</v>
      </c>
      <c r="H212" s="939" t="n">
        <v>0</v>
      </c>
      <c r="I212" s="975" t="n"/>
      <c r="J212" s="180" t="n"/>
      <c r="N212" s="976" t="inlineStr"/>
      <c r="O212" s="192" t="inlineStr"/>
      <c r="P212" s="192" t="inlineStr"/>
      <c r="Q212" s="192" t="inlineStr"/>
      <c r="R212" s="192" t="inlineStr"/>
      <c r="S212" s="192">
        <f>G212*BS!$B$9</f>
        <v/>
      </c>
      <c r="T212" s="192">
        <f>H212*BS!$B$9</f>
        <v/>
      </c>
      <c r="U212" s="193">
        <f>I152</f>
        <v/>
      </c>
    </row>
    <row r="213" ht="20.25" customFormat="1" customHeight="1" s="194">
      <c r="A213" s="194" t="inlineStr">
        <is>
          <t>K26</t>
        </is>
      </c>
      <c r="B213" s="96" t="inlineStr">
        <is>
          <t xml:space="preserve">Total </t>
        </is>
      </c>
      <c r="C213" s="954">
        <f>SUM(INDIRECT(ADDRESS(MATCH("K25",$A:$A,0)+1,COLUMN(C$13),4)&amp;":"&amp;ADDRESS(MATCH("K26",$A:$A,0)-1,COLUMN(C$13),4)))</f>
        <v/>
      </c>
      <c r="D213" s="954">
        <f>SUM(INDIRECT(ADDRESS(MATCH("K25",$A:$A,0)+1,COLUMN(D$13),4)&amp;":"&amp;ADDRESS(MATCH("K26",$A:$A,0)-1,COLUMN(D$13),4)))</f>
        <v/>
      </c>
      <c r="E213" s="954">
        <f>SUM(INDIRECT(ADDRESS(MATCH("K25",$A:$A,0)+1,COLUMN(E$13),4)&amp;":"&amp;ADDRESS(MATCH("K26",$A:$A,0)-1,COLUMN(E$13),4)))</f>
        <v/>
      </c>
      <c r="F213" s="954">
        <f>SUM(INDIRECT(ADDRESS(MATCH("K25",$A:$A,0)+1,COLUMN(F$13),4)&amp;":"&amp;ADDRESS(MATCH("K26",$A:$A,0)-1,COLUMN(F$13),4)))</f>
        <v/>
      </c>
      <c r="G213" s="954">
        <f>SUM(INDIRECT(ADDRESS(MATCH("K25",$A:$A,0)+1,COLUMN(G$13),4)&amp;":"&amp;ADDRESS(MATCH("K26",$A:$A,0)-1,COLUMN(G$13),4)))</f>
        <v/>
      </c>
      <c r="H213" s="954">
        <f>SUM(INDIRECT(ADDRESS(MATCH("K25",$A:$A,0)+1,COLUMN(H$13),4)&amp;":"&amp;ADDRESS(MATCH("K26",$A:$A,0)-1,COLUMN(H$13),4)))</f>
        <v/>
      </c>
      <c r="I213" s="988" t="n"/>
      <c r="J213" s="196" t="n"/>
      <c r="K213" s="197" t="n"/>
      <c r="L213" s="197" t="n"/>
      <c r="M213" s="197" t="n"/>
      <c r="N213" s="966">
        <f>B213</f>
        <v/>
      </c>
      <c r="O213" s="198">
        <f>C213*BS!$B$9</f>
        <v/>
      </c>
      <c r="P213" s="198">
        <f>D213*BS!$B$9</f>
        <v/>
      </c>
      <c r="Q213" s="198">
        <f>E213*BS!$B$9</f>
        <v/>
      </c>
      <c r="R213" s="198">
        <f>F213*BS!$B$9</f>
        <v/>
      </c>
      <c r="S213" s="198">
        <f>G213*BS!$B$9</f>
        <v/>
      </c>
      <c r="T213" s="198">
        <f>H213*BS!$B$9</f>
        <v/>
      </c>
      <c r="U213" s="193" t="n"/>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102" t="n"/>
      <c r="C214" s="994" t="n"/>
      <c r="D214" s="994" t="n"/>
      <c r="E214" s="994" t="n"/>
      <c r="F214" s="994" t="n"/>
      <c r="G214" s="994" t="n"/>
      <c r="H214" s="994" t="n"/>
      <c r="I214" s="992" t="n"/>
      <c r="J214" s="180" t="n"/>
      <c r="N214" s="976" t="inlineStr"/>
      <c r="O214" s="192" t="inlineStr"/>
      <c r="P214" s="192" t="inlineStr"/>
      <c r="Q214" s="192" t="inlineStr"/>
      <c r="R214" s="192" t="inlineStr"/>
      <c r="S214" s="192" t="inlineStr"/>
      <c r="T214" s="192" t="inlineStr"/>
      <c r="U214" s="193">
        <f>I154</f>
        <v/>
      </c>
    </row>
    <row r="215">
      <c r="A215" s="194" t="inlineStr">
        <is>
          <t>K27</t>
        </is>
      </c>
      <c r="B215" s="96" t="inlineStr">
        <is>
          <t xml:space="preserve">Common Stock </t>
        </is>
      </c>
      <c r="C215" s="942" t="n"/>
      <c r="D215" s="942" t="n"/>
      <c r="E215" s="942" t="n"/>
      <c r="F215" s="942" t="n"/>
      <c r="G215" s="942" t="n"/>
      <c r="H215" s="942" t="n"/>
      <c r="I215" s="992" t="n"/>
      <c r="J215" s="196" t="n"/>
      <c r="K215" s="197" t="n"/>
      <c r="L215" s="197" t="n"/>
      <c r="M215" s="197" t="n"/>
      <c r="N215" s="966">
        <f>B215</f>
        <v/>
      </c>
      <c r="O215" s="198" t="inlineStr"/>
      <c r="P215" s="198" t="inlineStr"/>
      <c r="Q215" s="198" t="inlineStr"/>
      <c r="R215" s="198" t="inlineStr"/>
      <c r="S215" s="198" t="inlineStr"/>
      <c r="T215" s="198" t="inlineStr"/>
      <c r="U215" s="193">
        <f>I155</f>
        <v/>
      </c>
      <c r="V215" s="197" t="n"/>
      <c r="W215" s="197" t="n"/>
      <c r="X215" s="197" t="n"/>
      <c r="Y215" s="197" t="n"/>
      <c r="Z215" s="197" t="n"/>
      <c r="AA215" s="197" t="n"/>
      <c r="AB215" s="197" t="n"/>
      <c r="AC215" s="197" t="n"/>
      <c r="AD215" s="197" t="n"/>
      <c r="AE215" s="197" t="n"/>
      <c r="AF215" s="197" t="n"/>
      <c r="AG215" s="197" t="n"/>
      <c r="AH215" s="197" t="n"/>
      <c r="AI215" s="197" t="n"/>
      <c r="AJ215" s="197" t="n"/>
      <c r="AK215" s="197" t="n"/>
      <c r="AL215" s="197" t="n"/>
      <c r="AM215" s="197" t="n"/>
      <c r="AN215" s="197" t="n"/>
      <c r="AO215" s="197" t="n"/>
      <c r="AP215" s="197" t="n"/>
      <c r="AQ215" s="197" t="n"/>
      <c r="AR215" s="197" t="n"/>
      <c r="AS215" s="197" t="n"/>
      <c r="AT215" s="197" t="n"/>
      <c r="AU215" s="197" t="n"/>
      <c r="AV215" s="197" t="n"/>
      <c r="AW215" s="197" t="n"/>
      <c r="AX215" s="197" t="n"/>
      <c r="AY215" s="197" t="n"/>
      <c r="AZ215" s="197" t="n"/>
      <c r="BA215" s="197" t="n"/>
      <c r="BB215" s="197" t="n"/>
      <c r="BC215" s="197" t="n"/>
      <c r="BD215" s="197" t="n"/>
      <c r="BE215" s="197" t="n"/>
      <c r="BF215" s="197" t="n"/>
      <c r="BG215" s="197" t="n"/>
      <c r="BH215" s="197" t="n"/>
      <c r="BI215" s="197" t="n"/>
      <c r="BJ215" s="197" t="n"/>
      <c r="BK215" s="197" t="n"/>
      <c r="BL215" s="197" t="n"/>
      <c r="BM215" s="197" t="n"/>
      <c r="BN215" s="197" t="n"/>
      <c r="BO215" s="197" t="n"/>
      <c r="BP215" s="197" t="n"/>
      <c r="BQ215" s="197" t="n"/>
      <c r="BR215" s="197" t="n"/>
      <c r="BS215" s="197" t="n"/>
      <c r="BT215" s="197" t="n"/>
      <c r="BU215" s="197" t="n"/>
      <c r="BV215" s="197" t="n"/>
      <c r="BW215" s="197" t="n"/>
      <c r="BX215" s="197" t="n"/>
      <c r="BY215" s="197" t="n"/>
      <c r="BZ215" s="197" t="n"/>
      <c r="CA215" s="197" t="n"/>
      <c r="CB215" s="197" t="n"/>
      <c r="CC215" s="197" t="n"/>
      <c r="CD215" s="197" t="n"/>
      <c r="CE215" s="197" t="n"/>
      <c r="CF215" s="197" t="n"/>
      <c r="CG215" s="197" t="n"/>
      <c r="CH215" s="197" t="n"/>
      <c r="CI215" s="197" t="n"/>
      <c r="CJ215" s="197" t="n"/>
      <c r="CK215" s="197" t="n"/>
      <c r="CL215" s="197" t="n"/>
      <c r="CM215" s="197" t="n"/>
      <c r="CN215" s="197" t="n"/>
      <c r="CO215" s="197" t="n"/>
      <c r="CP215" s="197" t="n"/>
      <c r="CQ215" s="197" t="n"/>
      <c r="CR215" s="197" t="n"/>
      <c r="CS215" s="197" t="n"/>
      <c r="CT215" s="197" t="n"/>
      <c r="CU215" s="197" t="n"/>
      <c r="CV215" s="197" t="n"/>
      <c r="CW215" s="197" t="n"/>
      <c r="CX215" s="197" t="n"/>
      <c r="CY215" s="197" t="n"/>
      <c r="CZ215" s="197" t="n"/>
      <c r="DA215" s="197" t="n"/>
      <c r="DB215" s="197" t="n"/>
      <c r="DC215" s="197" t="n"/>
      <c r="DD215" s="197" t="n"/>
      <c r="DE215" s="197" t="n"/>
      <c r="DF215" s="197" t="n"/>
      <c r="DG215" s="197" t="n"/>
      <c r="DH215" s="197" t="n"/>
      <c r="DI215" s="197" t="n"/>
      <c r="DJ215" s="197" t="n"/>
      <c r="DK215" s="197" t="n"/>
      <c r="DL215" s="197" t="n"/>
      <c r="DM215" s="197" t="n"/>
      <c r="DN215" s="197" t="n"/>
      <c r="DO215" s="197" t="n"/>
      <c r="DP215" s="197" t="n"/>
      <c r="DQ215" s="197" t="n"/>
      <c r="DR215" s="197" t="n"/>
      <c r="DS215" s="197" t="n"/>
      <c r="DT215" s="197" t="n"/>
      <c r="DU215" s="197" t="n"/>
      <c r="DV215" s="197" t="n"/>
      <c r="DW215" s="197" t="n"/>
      <c r="DX215" s="197" t="n"/>
      <c r="DY215" s="197" t="n"/>
      <c r="DZ215" s="197" t="n"/>
      <c r="EA215" s="197" t="n"/>
      <c r="EB215" s="197" t="n"/>
      <c r="EC215" s="197" t="n"/>
      <c r="ED215" s="197" t="n"/>
      <c r="EE215" s="197" t="n"/>
      <c r="EF215" s="197" t="n"/>
      <c r="EG215" s="197" t="n"/>
      <c r="EH215" s="197" t="n"/>
      <c r="EI215" s="197" t="n"/>
      <c r="EJ215" s="197" t="n"/>
    </row>
    <row r="216">
      <c r="B216" s="229" t="n"/>
      <c r="C216" s="103" t="n"/>
      <c r="D216" s="103" t="n"/>
      <c r="E216" s="103" t="n"/>
      <c r="F216" s="103" t="n"/>
      <c r="G216" s="103" t="n"/>
      <c r="H216" s="103" t="n"/>
      <c r="I216" s="979" t="n"/>
      <c r="J216" s="196" t="n"/>
      <c r="K216" s="197" t="n"/>
      <c r="L216" s="197" t="n"/>
      <c r="M216" s="197" t="n"/>
      <c r="N216" s="966" t="inlineStr"/>
      <c r="O216" s="198" t="inlineStr"/>
      <c r="P216" s="198" t="inlineStr"/>
      <c r="Q216" s="198" t="inlineStr"/>
      <c r="R216" s="198" t="inlineStr"/>
      <c r="S216" s="198" t="inlineStr"/>
      <c r="T216" s="198" t="inlineStr"/>
      <c r="U216" s="193" t="n"/>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229" t="n"/>
      <c r="C217" s="229" t="n"/>
      <c r="D217" s="229" t="n"/>
      <c r="E217" s="229" t="n"/>
      <c r="F217" s="229" t="n"/>
      <c r="G217" s="229" t="n"/>
      <c r="H217" s="952" t="n"/>
      <c r="I217" s="979" t="n"/>
      <c r="J217" s="196" t="n"/>
      <c r="K217" s="197" t="n"/>
      <c r="L217" s="197" t="n"/>
      <c r="M217" s="197" t="n"/>
      <c r="N217" s="966" t="inlineStr"/>
      <c r="O217" s="198" t="inlineStr"/>
      <c r="P217" s="198" t="inlineStr"/>
      <c r="Q217" s="198" t="inlineStr"/>
      <c r="R217" s="198" t="inlineStr"/>
      <c r="S217" s="198" t="inlineStr"/>
      <c r="T217" s="198" t="inlineStr"/>
      <c r="U217" s="193" t="n"/>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B218" s="229" t="n"/>
      <c r="C218" s="229" t="n"/>
      <c r="D218" s="229" t="n"/>
      <c r="E218" s="229" t="n"/>
      <c r="F218" s="229" t="n"/>
      <c r="G218" s="229" t="n">
        <v>0</v>
      </c>
      <c r="H218" s="952" t="n">
        <v>0</v>
      </c>
      <c r="I218" s="979" t="n"/>
      <c r="J218" s="196" t="n"/>
      <c r="K218" s="197" t="n"/>
      <c r="L218" s="197" t="n"/>
      <c r="M218" s="197" t="n"/>
      <c r="N218" s="966" t="inlineStr"/>
      <c r="O218" s="198" t="inlineStr"/>
      <c r="P218" s="198" t="inlineStr"/>
      <c r="Q218" s="198" t="inlineStr"/>
      <c r="R218" s="198" t="inlineStr"/>
      <c r="S218" s="198">
        <f>G218*BS!$B$9</f>
        <v/>
      </c>
      <c r="T218" s="198">
        <f>H218*BS!$B$9</f>
        <v/>
      </c>
      <c r="U218" s="193" t="n"/>
      <c r="V218" s="197" t="n"/>
      <c r="W218" s="197" t="n"/>
      <c r="X218" s="197" t="n"/>
      <c r="Y218" s="197" t="n"/>
      <c r="Z218" s="197" t="n"/>
      <c r="AA218" s="197" t="n"/>
      <c r="AB218" s="197" t="n"/>
      <c r="AC218" s="197" t="n"/>
      <c r="AD218" s="197" t="n"/>
      <c r="AE218" s="197" t="n"/>
      <c r="AF218" s="197" t="n"/>
      <c r="AG218" s="197" t="n"/>
      <c r="AH218" s="197" t="n"/>
      <c r="AI218" s="197" t="n"/>
      <c r="AJ218" s="197" t="n"/>
      <c r="AK218" s="197" t="n"/>
      <c r="AL218" s="197" t="n"/>
      <c r="AM218" s="197" t="n"/>
      <c r="AN218" s="197" t="n"/>
      <c r="AO218" s="197" t="n"/>
      <c r="AP218" s="197" t="n"/>
      <c r="AQ218" s="197" t="n"/>
      <c r="AR218" s="197" t="n"/>
      <c r="AS218" s="197" t="n"/>
      <c r="AT218" s="197" t="n"/>
      <c r="AU218" s="197" t="n"/>
      <c r="AV218" s="197" t="n"/>
      <c r="AW218" s="197" t="n"/>
      <c r="AX218" s="197" t="n"/>
      <c r="AY218" s="197" t="n"/>
      <c r="AZ218" s="197" t="n"/>
      <c r="BA218" s="197" t="n"/>
      <c r="BB218" s="197" t="n"/>
      <c r="BC218" s="197" t="n"/>
      <c r="BD218" s="197" t="n"/>
      <c r="BE218" s="197" t="n"/>
      <c r="BF218" s="197" t="n"/>
      <c r="BG218" s="197" t="n"/>
      <c r="BH218" s="197" t="n"/>
      <c r="BI218" s="197" t="n"/>
      <c r="BJ218" s="197" t="n"/>
      <c r="BK218" s="197" t="n"/>
      <c r="BL218" s="197" t="n"/>
      <c r="BM218" s="197" t="n"/>
      <c r="BN218" s="197" t="n"/>
      <c r="BO218" s="197" t="n"/>
      <c r="BP218" s="197" t="n"/>
      <c r="BQ218" s="197" t="n"/>
      <c r="BR218" s="197" t="n"/>
      <c r="BS218" s="197" t="n"/>
      <c r="BT218" s="197" t="n"/>
      <c r="BU218" s="197" t="n"/>
      <c r="BV218" s="197" t="n"/>
      <c r="BW218" s="197" t="n"/>
      <c r="BX218" s="197" t="n"/>
      <c r="BY218" s="197" t="n"/>
      <c r="BZ218" s="197" t="n"/>
      <c r="CA218" s="197" t="n"/>
      <c r="CB218" s="197" t="n"/>
      <c r="CC218" s="197" t="n"/>
      <c r="CD218" s="197" t="n"/>
      <c r="CE218" s="197" t="n"/>
      <c r="CF218" s="197" t="n"/>
      <c r="CG218" s="197" t="n"/>
      <c r="CH218" s="197" t="n"/>
      <c r="CI218" s="197" t="n"/>
      <c r="CJ218" s="197" t="n"/>
      <c r="CK218" s="197" t="n"/>
      <c r="CL218" s="197" t="n"/>
      <c r="CM218" s="197" t="n"/>
      <c r="CN218" s="197" t="n"/>
      <c r="CO218" s="197" t="n"/>
      <c r="CP218" s="197" t="n"/>
      <c r="CQ218" s="197" t="n"/>
      <c r="CR218" s="197" t="n"/>
      <c r="CS218" s="197" t="n"/>
      <c r="CT218" s="197" t="n"/>
      <c r="CU218" s="197" t="n"/>
      <c r="CV218" s="197" t="n"/>
      <c r="CW218" s="197" t="n"/>
      <c r="CX218" s="197" t="n"/>
      <c r="CY218" s="197" t="n"/>
      <c r="CZ218" s="197" t="n"/>
      <c r="DA218" s="197" t="n"/>
      <c r="DB218" s="197" t="n"/>
      <c r="DC218" s="197" t="n"/>
      <c r="DD218" s="197" t="n"/>
      <c r="DE218" s="197" t="n"/>
      <c r="DF218" s="197" t="n"/>
      <c r="DG218" s="197" t="n"/>
      <c r="DH218" s="197" t="n"/>
      <c r="DI218" s="197" t="n"/>
      <c r="DJ218" s="197" t="n"/>
      <c r="DK218" s="197" t="n"/>
      <c r="DL218" s="197" t="n"/>
      <c r="DM218" s="197" t="n"/>
      <c r="DN218" s="197" t="n"/>
      <c r="DO218" s="197" t="n"/>
      <c r="DP218" s="197" t="n"/>
      <c r="DQ218" s="197" t="n"/>
      <c r="DR218" s="197" t="n"/>
      <c r="DS218" s="197" t="n"/>
      <c r="DT218" s="197" t="n"/>
      <c r="DU218" s="197" t="n"/>
      <c r="DV218" s="197" t="n"/>
      <c r="DW218" s="197" t="n"/>
      <c r="DX218" s="197" t="n"/>
      <c r="DY218" s="197" t="n"/>
      <c r="DZ218" s="197" t="n"/>
      <c r="EA218" s="197" t="n"/>
      <c r="EB218" s="197" t="n"/>
      <c r="EC218" s="197" t="n"/>
      <c r="ED218" s="197" t="n"/>
      <c r="EE218" s="197" t="n"/>
      <c r="EF218" s="197" t="n"/>
      <c r="EG218" s="197" t="n"/>
      <c r="EH218" s="197" t="n"/>
      <c r="EI218" s="197" t="n"/>
      <c r="EJ218" s="197" t="n"/>
    </row>
    <row r="219">
      <c r="A219" s="194" t="inlineStr">
        <is>
          <t>K28</t>
        </is>
      </c>
      <c r="B219" s="96" t="inlineStr">
        <is>
          <t xml:space="preserve">Total </t>
        </is>
      </c>
      <c r="C219" s="954">
        <f>SUM(INDIRECT(ADDRESS(MATCH("K27",$A:$A,0)+1,COLUMN(C$13),4)&amp;":"&amp;ADDRESS(MATCH("K28",$A:$A,0)-1,COLUMN(C$13),4)))</f>
        <v/>
      </c>
      <c r="D219" s="954">
        <f>SUM(INDIRECT(ADDRESS(MATCH("K27",$A:$A,0)+1,COLUMN(D$13),4)&amp;":"&amp;ADDRESS(MATCH("K28",$A:$A,0)-1,COLUMN(D$13),4)))</f>
        <v/>
      </c>
      <c r="E219" s="954">
        <f>SUM(INDIRECT(ADDRESS(MATCH("K27",$A:$A,0)+1,COLUMN(E$13),4)&amp;":"&amp;ADDRESS(MATCH("K28",$A:$A,0)-1,COLUMN(E$13),4)))</f>
        <v/>
      </c>
      <c r="F219" s="954">
        <f>SUM(INDIRECT(ADDRESS(MATCH("K27",$A:$A,0)+1,COLUMN(F$13),4)&amp;":"&amp;ADDRESS(MATCH("K28",$A:$A,0)-1,COLUMN(F$13),4)))</f>
        <v/>
      </c>
      <c r="G219" s="954">
        <f>SUM(INDIRECT(ADDRESS(MATCH("K27",$A:$A,0)+1,COLUMN(G$13),4)&amp;":"&amp;ADDRESS(MATCH("K28",$A:$A,0)-1,COLUMN(G$13),4)))</f>
        <v/>
      </c>
      <c r="H219" s="954">
        <f>SUM(INDIRECT(ADDRESS(MATCH("K27",$A:$A,0)+1,COLUMN(H$13),4)&amp;":"&amp;ADDRESS(MATCH("K28",$A:$A,0)-1,COLUMN(H$13),4)))</f>
        <v/>
      </c>
      <c r="I219" s="995" t="n"/>
      <c r="J219" s="196" t="n"/>
      <c r="K219" s="197" t="n"/>
      <c r="L219" s="197" t="n"/>
      <c r="M219" s="197" t="n"/>
      <c r="N219" s="966">
        <f>B219</f>
        <v/>
      </c>
      <c r="O219" s="198">
        <f>C219*BS!$B$9</f>
        <v/>
      </c>
      <c r="P219" s="198">
        <f>D219*BS!$B$9</f>
        <v/>
      </c>
      <c r="Q219" s="198">
        <f>E219*BS!$B$9</f>
        <v/>
      </c>
      <c r="R219" s="198">
        <f>F219*BS!$B$9</f>
        <v/>
      </c>
      <c r="S219" s="198">
        <f>G219*BS!$B$9</f>
        <v/>
      </c>
      <c r="T219" s="198">
        <f>H219*BS!$B$9</f>
        <v/>
      </c>
      <c r="U219" s="193" t="n"/>
      <c r="V219" s="197" t="n"/>
      <c r="W219" s="197" t="n"/>
      <c r="X219" s="197" t="n"/>
      <c r="Y219" s="197" t="n"/>
      <c r="Z219" s="197" t="n"/>
      <c r="AA219" s="197" t="n"/>
      <c r="AB219" s="197" t="n"/>
      <c r="AC219" s="197" t="n"/>
      <c r="AD219" s="197" t="n"/>
      <c r="AE219" s="197" t="n"/>
      <c r="AF219" s="197" t="n"/>
      <c r="AG219" s="197" t="n"/>
      <c r="AH219" s="197" t="n"/>
      <c r="AI219" s="197" t="n"/>
      <c r="AJ219" s="197" t="n"/>
      <c r="AK219" s="197" t="n"/>
      <c r="AL219" s="197" t="n"/>
      <c r="AM219" s="197" t="n"/>
      <c r="AN219" s="197" t="n"/>
      <c r="AO219" s="197" t="n"/>
      <c r="AP219" s="197" t="n"/>
      <c r="AQ219" s="197" t="n"/>
      <c r="AR219" s="197" t="n"/>
      <c r="AS219" s="197" t="n"/>
      <c r="AT219" s="197" t="n"/>
      <c r="AU219" s="197" t="n"/>
      <c r="AV219" s="197" t="n"/>
      <c r="AW219" s="197" t="n"/>
      <c r="AX219" s="197" t="n"/>
      <c r="AY219" s="197" t="n"/>
      <c r="AZ219" s="197" t="n"/>
      <c r="BA219" s="197" t="n"/>
      <c r="BB219" s="197" t="n"/>
      <c r="BC219" s="197" t="n"/>
      <c r="BD219" s="197" t="n"/>
      <c r="BE219" s="197" t="n"/>
      <c r="BF219" s="197" t="n"/>
      <c r="BG219" s="197" t="n"/>
      <c r="BH219" s="197" t="n"/>
      <c r="BI219" s="197" t="n"/>
      <c r="BJ219" s="197" t="n"/>
      <c r="BK219" s="197" t="n"/>
      <c r="BL219" s="197" t="n"/>
      <c r="BM219" s="197" t="n"/>
      <c r="BN219" s="197" t="n"/>
      <c r="BO219" s="197" t="n"/>
      <c r="BP219" s="197" t="n"/>
      <c r="BQ219" s="197" t="n"/>
      <c r="BR219" s="197" t="n"/>
      <c r="BS219" s="197" t="n"/>
      <c r="BT219" s="197" t="n"/>
      <c r="BU219" s="197" t="n"/>
      <c r="BV219" s="197" t="n"/>
      <c r="BW219" s="197" t="n"/>
      <c r="BX219" s="197" t="n"/>
      <c r="BY219" s="197" t="n"/>
      <c r="BZ219" s="197" t="n"/>
      <c r="CA219" s="197" t="n"/>
      <c r="CB219" s="197" t="n"/>
      <c r="CC219" s="197" t="n"/>
      <c r="CD219" s="197" t="n"/>
      <c r="CE219" s="197" t="n"/>
      <c r="CF219" s="197" t="n"/>
      <c r="CG219" s="197" t="n"/>
      <c r="CH219" s="197" t="n"/>
      <c r="CI219" s="197" t="n"/>
      <c r="CJ219" s="197" t="n"/>
      <c r="CK219" s="197" t="n"/>
      <c r="CL219" s="197" t="n"/>
      <c r="CM219" s="197" t="n"/>
      <c r="CN219" s="197" t="n"/>
      <c r="CO219" s="197" t="n"/>
      <c r="CP219" s="197" t="n"/>
      <c r="CQ219" s="197" t="n"/>
      <c r="CR219" s="197" t="n"/>
      <c r="CS219" s="197" t="n"/>
      <c r="CT219" s="197" t="n"/>
      <c r="CU219" s="197" t="n"/>
      <c r="CV219" s="197" t="n"/>
      <c r="CW219" s="197" t="n"/>
      <c r="CX219" s="197" t="n"/>
      <c r="CY219" s="197" t="n"/>
      <c r="CZ219" s="197" t="n"/>
      <c r="DA219" s="197" t="n"/>
      <c r="DB219" s="197" t="n"/>
      <c r="DC219" s="197" t="n"/>
      <c r="DD219" s="197" t="n"/>
      <c r="DE219" s="197" t="n"/>
      <c r="DF219" s="197" t="n"/>
      <c r="DG219" s="197" t="n"/>
      <c r="DH219" s="197" t="n"/>
      <c r="DI219" s="197" t="n"/>
      <c r="DJ219" s="197" t="n"/>
      <c r="DK219" s="197" t="n"/>
      <c r="DL219" s="197" t="n"/>
      <c r="DM219" s="197" t="n"/>
      <c r="DN219" s="197" t="n"/>
      <c r="DO219" s="197" t="n"/>
      <c r="DP219" s="197" t="n"/>
      <c r="DQ219" s="197" t="n"/>
      <c r="DR219" s="197" t="n"/>
      <c r="DS219" s="197" t="n"/>
      <c r="DT219" s="197" t="n"/>
      <c r="DU219" s="197" t="n"/>
      <c r="DV219" s="197" t="n"/>
      <c r="DW219" s="197" t="n"/>
      <c r="DX219" s="197" t="n"/>
      <c r="DY219" s="197" t="n"/>
      <c r="DZ219" s="197" t="n"/>
      <c r="EA219" s="197" t="n"/>
      <c r="EB219" s="197" t="n"/>
      <c r="EC219" s="197" t="n"/>
      <c r="ED219" s="197" t="n"/>
      <c r="EE219" s="197" t="n"/>
      <c r="EF219" s="197" t="n"/>
      <c r="EG219" s="197" t="n"/>
      <c r="EH219" s="197" t="n"/>
      <c r="EI219" s="197" t="n"/>
      <c r="EJ219" s="197" t="n"/>
    </row>
    <row r="220">
      <c r="B220" s="102" t="n"/>
      <c r="C220" s="994" t="n"/>
      <c r="D220" s="994" t="n"/>
      <c r="E220" s="994" t="n"/>
      <c r="F220" s="994" t="n"/>
      <c r="G220" s="994" t="n"/>
      <c r="H220" s="994" t="n"/>
      <c r="I220" s="992" t="n"/>
      <c r="J220" s="180" t="n"/>
      <c r="N220" s="976" t="inlineStr"/>
      <c r="O220" s="192" t="inlineStr"/>
      <c r="P220" s="192" t="inlineStr"/>
      <c r="Q220" s="192" t="inlineStr"/>
      <c r="R220" s="192" t="inlineStr"/>
      <c r="S220" s="192" t="inlineStr"/>
      <c r="T220" s="192" t="inlineStr"/>
      <c r="U220" s="193" t="n"/>
    </row>
    <row r="221">
      <c r="B221" s="102" t="n"/>
      <c r="C221" s="994" t="n"/>
      <c r="D221" s="994" t="n"/>
      <c r="E221" s="994" t="n"/>
      <c r="F221" s="994" t="n"/>
      <c r="G221" s="994" t="n"/>
      <c r="H221" s="994" t="n"/>
      <c r="I221" s="992" t="n"/>
      <c r="J221" s="180" t="n"/>
      <c r="N221" s="976" t="inlineStr"/>
      <c r="O221" s="192" t="inlineStr"/>
      <c r="P221" s="192" t="inlineStr"/>
      <c r="Q221" s="192" t="inlineStr"/>
      <c r="R221" s="192" t="inlineStr"/>
      <c r="S221" s="192" t="inlineStr"/>
      <c r="T221" s="192" t="inlineStr"/>
      <c r="U221" s="193" t="n"/>
    </row>
    <row r="222">
      <c r="A222" s="194" t="inlineStr">
        <is>
          <t>K29</t>
        </is>
      </c>
      <c r="B222" s="96" t="inlineStr">
        <is>
          <t xml:space="preserve">Additional Paid in Capital </t>
        </is>
      </c>
      <c r="C222" s="983" t="n"/>
      <c r="D222" s="983" t="n"/>
      <c r="E222" s="983" t="n"/>
      <c r="F222" s="983" t="n"/>
      <c r="G222" s="983" t="n"/>
      <c r="H222" s="983" t="n"/>
      <c r="I222" s="984" t="n"/>
      <c r="J222" s="196" t="n"/>
      <c r="K222" s="197" t="n"/>
      <c r="L222" s="197" t="n"/>
      <c r="M222" s="197" t="n"/>
      <c r="N222" s="966">
        <f>B222</f>
        <v/>
      </c>
      <c r="O222" s="198" t="inlineStr"/>
      <c r="P222" s="198" t="inlineStr"/>
      <c r="Q222" s="198" t="inlineStr"/>
      <c r="R222" s="198" t="inlineStr"/>
      <c r="S222" s="198" t="inlineStr"/>
      <c r="T222" s="198" t="inlineStr"/>
      <c r="U222" s="193">
        <f>I162</f>
        <v/>
      </c>
      <c r="V222" s="197" t="n"/>
      <c r="W222" s="197" t="n"/>
      <c r="X222" s="197" t="n"/>
      <c r="Y222" s="197" t="n"/>
      <c r="Z222" s="197" t="n"/>
      <c r="AA222" s="197" t="n"/>
      <c r="AB222" s="197" t="n"/>
      <c r="AC222" s="197" t="n"/>
      <c r="AD222" s="197" t="n"/>
      <c r="AE222" s="197" t="n"/>
      <c r="AF222" s="197" t="n"/>
      <c r="AG222" s="197" t="n"/>
      <c r="AH222" s="197" t="n"/>
      <c r="AI222" s="197" t="n"/>
      <c r="AJ222" s="197" t="n"/>
      <c r="AK222" s="197" t="n"/>
      <c r="AL222" s="197" t="n"/>
      <c r="AM222" s="197" t="n"/>
      <c r="AN222" s="197" t="n"/>
      <c r="AO222" s="197" t="n"/>
      <c r="AP222" s="197" t="n"/>
      <c r="AQ222" s="197" t="n"/>
      <c r="AR222" s="197" t="n"/>
      <c r="AS222" s="197" t="n"/>
      <c r="AT222" s="197" t="n"/>
      <c r="AU222" s="197" t="n"/>
      <c r="AV222" s="197" t="n"/>
      <c r="AW222" s="197" t="n"/>
      <c r="AX222" s="197" t="n"/>
      <c r="AY222" s="197" t="n"/>
      <c r="AZ222" s="197" t="n"/>
      <c r="BA222" s="197" t="n"/>
      <c r="BB222" s="197" t="n"/>
      <c r="BC222" s="197" t="n"/>
      <c r="BD222" s="197" t="n"/>
      <c r="BE222" s="197" t="n"/>
      <c r="BF222" s="197" t="n"/>
      <c r="BG222" s="197" t="n"/>
      <c r="BH222" s="197" t="n"/>
      <c r="BI222" s="197" t="n"/>
      <c r="BJ222" s="197" t="n"/>
      <c r="BK222" s="197" t="n"/>
      <c r="BL222" s="197" t="n"/>
      <c r="BM222" s="197" t="n"/>
      <c r="BN222" s="197" t="n"/>
      <c r="BO222" s="197" t="n"/>
      <c r="BP222" s="197" t="n"/>
      <c r="BQ222" s="197" t="n"/>
      <c r="BR222" s="197" t="n"/>
      <c r="BS222" s="197" t="n"/>
      <c r="BT222" s="197" t="n"/>
      <c r="BU222" s="197" t="n"/>
      <c r="BV222" s="197" t="n"/>
      <c r="BW222" s="197" t="n"/>
      <c r="BX222" s="197" t="n"/>
      <c r="BY222" s="197" t="n"/>
      <c r="BZ222" s="197" t="n"/>
      <c r="CA222" s="197" t="n"/>
      <c r="CB222" s="197" t="n"/>
      <c r="CC222" s="197" t="n"/>
      <c r="CD222" s="197" t="n"/>
      <c r="CE222" s="197" t="n"/>
      <c r="CF222" s="197" t="n"/>
      <c r="CG222" s="197" t="n"/>
      <c r="CH222" s="197" t="n"/>
      <c r="CI222" s="197" t="n"/>
      <c r="CJ222" s="197" t="n"/>
      <c r="CK222" s="197" t="n"/>
      <c r="CL222" s="197" t="n"/>
      <c r="CM222" s="197" t="n"/>
      <c r="CN222" s="197" t="n"/>
      <c r="CO222" s="197" t="n"/>
      <c r="CP222" s="197" t="n"/>
      <c r="CQ222" s="197" t="n"/>
      <c r="CR222" s="197" t="n"/>
      <c r="CS222" s="197" t="n"/>
      <c r="CT222" s="197" t="n"/>
      <c r="CU222" s="197" t="n"/>
      <c r="CV222" s="197" t="n"/>
      <c r="CW222" s="197" t="n"/>
      <c r="CX222" s="197" t="n"/>
      <c r="CY222" s="197" t="n"/>
      <c r="CZ222" s="197" t="n"/>
      <c r="DA222" s="197" t="n"/>
      <c r="DB222" s="197" t="n"/>
      <c r="DC222" s="197" t="n"/>
      <c r="DD222" s="197" t="n"/>
      <c r="DE222" s="197" t="n"/>
      <c r="DF222" s="197" t="n"/>
      <c r="DG222" s="197" t="n"/>
      <c r="DH222" s="197" t="n"/>
      <c r="DI222" s="197" t="n"/>
      <c r="DJ222" s="197" t="n"/>
      <c r="DK222" s="197" t="n"/>
      <c r="DL222" s="197" t="n"/>
      <c r="DM222" s="197" t="n"/>
      <c r="DN222" s="197" t="n"/>
      <c r="DO222" s="197" t="n"/>
      <c r="DP222" s="197" t="n"/>
      <c r="DQ222" s="197" t="n"/>
      <c r="DR222" s="197" t="n"/>
      <c r="DS222" s="197" t="n"/>
      <c r="DT222" s="197" t="n"/>
      <c r="DU222" s="197" t="n"/>
      <c r="DV222" s="197" t="n"/>
      <c r="DW222" s="197" t="n"/>
      <c r="DX222" s="197" t="n"/>
      <c r="DY222" s="197" t="n"/>
      <c r="DZ222" s="197" t="n"/>
      <c r="EA222" s="197" t="n"/>
      <c r="EB222" s="197" t="n"/>
      <c r="EC222" s="197" t="n"/>
      <c r="ED222" s="197" t="n"/>
      <c r="EE222" s="197" t="n"/>
      <c r="EF222" s="197" t="n"/>
      <c r="EG222" s="197" t="n"/>
      <c r="EH222" s="197" t="n"/>
      <c r="EI222" s="197" t="n"/>
      <c r="EJ222" s="197" t="n"/>
    </row>
    <row r="223">
      <c r="B223" s="229" t="n"/>
      <c r="C223" s="103" t="n"/>
      <c r="D223" s="103" t="n"/>
      <c r="E223" s="103" t="n"/>
      <c r="F223" s="103" t="n"/>
      <c r="G223" s="103" t="n"/>
      <c r="H223" s="103" t="n"/>
      <c r="I223" s="984" t="n"/>
      <c r="J223" s="196" t="n"/>
      <c r="K223" s="197" t="n"/>
      <c r="L223" s="197" t="n"/>
      <c r="M223" s="197" t="n"/>
      <c r="N223" s="966" t="inlineStr"/>
      <c r="O223" s="198" t="inlineStr"/>
      <c r="P223" s="198" t="inlineStr"/>
      <c r="Q223" s="198" t="inlineStr"/>
      <c r="R223" s="198" t="inlineStr"/>
      <c r="S223" s="198" t="inlineStr"/>
      <c r="T223" s="198" t="inlineStr"/>
      <c r="U223" s="193" t="n"/>
      <c r="V223" s="197" t="n"/>
      <c r="W223" s="197" t="n"/>
      <c r="X223" s="197" t="n"/>
      <c r="Y223" s="197" t="n"/>
      <c r="Z223" s="197" t="n"/>
      <c r="AA223" s="197" t="n"/>
      <c r="AB223" s="197" t="n"/>
      <c r="AC223" s="197" t="n"/>
      <c r="AD223" s="197" t="n"/>
      <c r="AE223" s="197" t="n"/>
      <c r="AF223" s="197" t="n"/>
      <c r="AG223" s="197" t="n"/>
      <c r="AH223" s="197" t="n"/>
      <c r="AI223" s="197" t="n"/>
      <c r="AJ223" s="197" t="n"/>
      <c r="AK223" s="197" t="n"/>
      <c r="AL223" s="197" t="n"/>
      <c r="AM223" s="197" t="n"/>
      <c r="AN223" s="197" t="n"/>
      <c r="AO223" s="197" t="n"/>
      <c r="AP223" s="197" t="n"/>
      <c r="AQ223" s="197" t="n"/>
      <c r="AR223" s="197" t="n"/>
      <c r="AS223" s="197" t="n"/>
      <c r="AT223" s="197" t="n"/>
      <c r="AU223" s="197" t="n"/>
      <c r="AV223" s="197" t="n"/>
      <c r="AW223" s="197" t="n"/>
      <c r="AX223" s="197" t="n"/>
      <c r="AY223" s="197" t="n"/>
      <c r="AZ223" s="197" t="n"/>
      <c r="BA223" s="197" t="n"/>
      <c r="BB223" s="197" t="n"/>
      <c r="BC223" s="197" t="n"/>
      <c r="BD223" s="197" t="n"/>
      <c r="BE223" s="197" t="n"/>
      <c r="BF223" s="197" t="n"/>
      <c r="BG223" s="197" t="n"/>
      <c r="BH223" s="197" t="n"/>
      <c r="BI223" s="197" t="n"/>
      <c r="BJ223" s="197" t="n"/>
      <c r="BK223" s="197" t="n"/>
      <c r="BL223" s="197" t="n"/>
      <c r="BM223" s="197" t="n"/>
      <c r="BN223" s="197" t="n"/>
      <c r="BO223" s="197" t="n"/>
      <c r="BP223" s="197" t="n"/>
      <c r="BQ223" s="197" t="n"/>
      <c r="BR223" s="197" t="n"/>
      <c r="BS223" s="197" t="n"/>
      <c r="BT223" s="197" t="n"/>
      <c r="BU223" s="197" t="n"/>
      <c r="BV223" s="197" t="n"/>
      <c r="BW223" s="197" t="n"/>
      <c r="BX223" s="197" t="n"/>
      <c r="BY223" s="197" t="n"/>
      <c r="BZ223" s="197" t="n"/>
      <c r="CA223" s="197" t="n"/>
      <c r="CB223" s="197" t="n"/>
      <c r="CC223" s="197" t="n"/>
      <c r="CD223" s="197" t="n"/>
      <c r="CE223" s="197" t="n"/>
      <c r="CF223" s="197" t="n"/>
      <c r="CG223" s="197" t="n"/>
      <c r="CH223" s="197" t="n"/>
      <c r="CI223" s="197" t="n"/>
      <c r="CJ223" s="197" t="n"/>
      <c r="CK223" s="197" t="n"/>
      <c r="CL223" s="197" t="n"/>
      <c r="CM223" s="197" t="n"/>
      <c r="CN223" s="197" t="n"/>
      <c r="CO223" s="197" t="n"/>
      <c r="CP223" s="197" t="n"/>
      <c r="CQ223" s="197" t="n"/>
      <c r="CR223" s="197" t="n"/>
      <c r="CS223" s="197" t="n"/>
      <c r="CT223" s="197" t="n"/>
      <c r="CU223" s="197" t="n"/>
      <c r="CV223" s="197" t="n"/>
      <c r="CW223" s="197" t="n"/>
      <c r="CX223" s="197" t="n"/>
      <c r="CY223" s="197" t="n"/>
      <c r="CZ223" s="197" t="n"/>
      <c r="DA223" s="197" t="n"/>
      <c r="DB223" s="197" t="n"/>
      <c r="DC223" s="197" t="n"/>
      <c r="DD223" s="197" t="n"/>
      <c r="DE223" s="197" t="n"/>
      <c r="DF223" s="197" t="n"/>
      <c r="DG223" s="197" t="n"/>
      <c r="DH223" s="197" t="n"/>
      <c r="DI223" s="197" t="n"/>
      <c r="DJ223" s="197" t="n"/>
      <c r="DK223" s="197" t="n"/>
      <c r="DL223" s="197" t="n"/>
      <c r="DM223" s="197" t="n"/>
      <c r="DN223" s="197" t="n"/>
      <c r="DO223" s="197" t="n"/>
      <c r="DP223" s="197" t="n"/>
      <c r="DQ223" s="197" t="n"/>
      <c r="DR223" s="197" t="n"/>
      <c r="DS223" s="197" t="n"/>
      <c r="DT223" s="197" t="n"/>
      <c r="DU223" s="197" t="n"/>
      <c r="DV223" s="197" t="n"/>
      <c r="DW223" s="197" t="n"/>
      <c r="DX223" s="197" t="n"/>
      <c r="DY223" s="197" t="n"/>
      <c r="DZ223" s="197" t="n"/>
      <c r="EA223" s="197" t="n"/>
      <c r="EB223" s="197" t="n"/>
      <c r="EC223" s="197" t="n"/>
      <c r="ED223" s="197" t="n"/>
      <c r="EE223" s="197" t="n"/>
      <c r="EF223" s="197" t="n"/>
      <c r="EG223" s="197" t="n"/>
      <c r="EH223" s="197" t="n"/>
      <c r="EI223" s="197" t="n"/>
      <c r="EJ223" s="197" t="n"/>
    </row>
    <row r="224">
      <c r="A224" s="229" t="n"/>
      <c r="B224" s="229" t="n"/>
      <c r="C224" s="229" t="n"/>
      <c r="D224" s="229" t="n"/>
      <c r="E224" s="229" t="n"/>
      <c r="F224" s="229" t="n"/>
      <c r="G224" s="229" t="n">
        <v>0</v>
      </c>
      <c r="H224" s="229" t="n">
        <v>0</v>
      </c>
      <c r="I224" s="984" t="n"/>
      <c r="J224" s="196" t="n"/>
      <c r="K224" s="197" t="n"/>
      <c r="L224" s="197" t="n"/>
      <c r="M224" s="197" t="n"/>
      <c r="N224" s="966" t="inlineStr"/>
      <c r="O224" s="198" t="inlineStr"/>
      <c r="P224" s="198" t="inlineStr"/>
      <c r="Q224" s="198" t="inlineStr"/>
      <c r="R224" s="198" t="inlineStr"/>
      <c r="S224" s="198">
        <f>G224*BS!$B$9</f>
        <v/>
      </c>
      <c r="T224" s="198">
        <f>H224*BS!$B$9</f>
        <v/>
      </c>
      <c r="U224" s="193" t="n"/>
      <c r="V224" s="197" t="n"/>
      <c r="W224" s="197" t="n"/>
      <c r="X224" s="197" t="n"/>
      <c r="Y224" s="197" t="n"/>
      <c r="Z224" s="197" t="n"/>
      <c r="AA224" s="197" t="n"/>
      <c r="AB224" s="197" t="n"/>
      <c r="AC224" s="197" t="n"/>
      <c r="AD224" s="197" t="n"/>
      <c r="AE224" s="197" t="n"/>
      <c r="AF224" s="197" t="n"/>
      <c r="AG224" s="197" t="n"/>
      <c r="AH224" s="197" t="n"/>
      <c r="AI224" s="197" t="n"/>
      <c r="AJ224" s="197" t="n"/>
      <c r="AK224" s="197" t="n"/>
      <c r="AL224" s="197" t="n"/>
      <c r="AM224" s="197" t="n"/>
      <c r="AN224" s="197" t="n"/>
      <c r="AO224" s="197" t="n"/>
      <c r="AP224" s="197" t="n"/>
      <c r="AQ224" s="197" t="n"/>
      <c r="AR224" s="197" t="n"/>
      <c r="AS224" s="197" t="n"/>
      <c r="AT224" s="197" t="n"/>
      <c r="AU224" s="197" t="n"/>
      <c r="AV224" s="197" t="n"/>
      <c r="AW224" s="197" t="n"/>
      <c r="AX224" s="197" t="n"/>
      <c r="AY224" s="197" t="n"/>
      <c r="AZ224" s="197" t="n"/>
      <c r="BA224" s="197" t="n"/>
      <c r="BB224" s="197" t="n"/>
      <c r="BC224" s="197" t="n"/>
      <c r="BD224" s="197" t="n"/>
      <c r="BE224" s="197" t="n"/>
      <c r="BF224" s="197" t="n"/>
      <c r="BG224" s="197" t="n"/>
      <c r="BH224" s="197" t="n"/>
      <c r="BI224" s="197" t="n"/>
      <c r="BJ224" s="197" t="n"/>
      <c r="BK224" s="197" t="n"/>
      <c r="BL224" s="197" t="n"/>
      <c r="BM224" s="197" t="n"/>
      <c r="BN224" s="197" t="n"/>
      <c r="BO224" s="197" t="n"/>
      <c r="BP224" s="197" t="n"/>
      <c r="BQ224" s="197" t="n"/>
      <c r="BR224" s="197" t="n"/>
      <c r="BS224" s="197" t="n"/>
      <c r="BT224" s="197" t="n"/>
      <c r="BU224" s="197" t="n"/>
      <c r="BV224" s="197" t="n"/>
      <c r="BW224" s="197" t="n"/>
      <c r="BX224" s="197" t="n"/>
      <c r="BY224" s="197" t="n"/>
      <c r="BZ224" s="197" t="n"/>
      <c r="CA224" s="197" t="n"/>
      <c r="CB224" s="197" t="n"/>
      <c r="CC224" s="197" t="n"/>
      <c r="CD224" s="197" t="n"/>
      <c r="CE224" s="197" t="n"/>
      <c r="CF224" s="197" t="n"/>
      <c r="CG224" s="197" t="n"/>
      <c r="CH224" s="197" t="n"/>
      <c r="CI224" s="197" t="n"/>
      <c r="CJ224" s="197" t="n"/>
      <c r="CK224" s="197" t="n"/>
      <c r="CL224" s="197" t="n"/>
      <c r="CM224" s="197" t="n"/>
      <c r="CN224" s="197" t="n"/>
      <c r="CO224" s="197" t="n"/>
      <c r="CP224" s="197" t="n"/>
      <c r="CQ224" s="197" t="n"/>
      <c r="CR224" s="197" t="n"/>
      <c r="CS224" s="197" t="n"/>
      <c r="CT224" s="197" t="n"/>
      <c r="CU224" s="197" t="n"/>
      <c r="CV224" s="197" t="n"/>
      <c r="CW224" s="197" t="n"/>
      <c r="CX224" s="197" t="n"/>
      <c r="CY224" s="197" t="n"/>
      <c r="CZ224" s="197" t="n"/>
      <c r="DA224" s="197" t="n"/>
      <c r="DB224" s="197" t="n"/>
      <c r="DC224" s="197" t="n"/>
      <c r="DD224" s="197" t="n"/>
      <c r="DE224" s="197" t="n"/>
      <c r="DF224" s="197" t="n"/>
      <c r="DG224" s="197" t="n"/>
      <c r="DH224" s="197" t="n"/>
      <c r="DI224" s="197" t="n"/>
      <c r="DJ224" s="197" t="n"/>
      <c r="DK224" s="197" t="n"/>
      <c r="DL224" s="197" t="n"/>
      <c r="DM224" s="197" t="n"/>
      <c r="DN224" s="197" t="n"/>
      <c r="DO224" s="197" t="n"/>
      <c r="DP224" s="197" t="n"/>
      <c r="DQ224" s="197" t="n"/>
      <c r="DR224" s="197" t="n"/>
      <c r="DS224" s="197" t="n"/>
      <c r="DT224" s="197" t="n"/>
      <c r="DU224" s="197" t="n"/>
      <c r="DV224" s="197" t="n"/>
      <c r="DW224" s="197" t="n"/>
      <c r="DX224" s="197" t="n"/>
      <c r="DY224" s="197" t="n"/>
      <c r="DZ224" s="197" t="n"/>
      <c r="EA224" s="197" t="n"/>
      <c r="EB224" s="197" t="n"/>
      <c r="EC224" s="197" t="n"/>
      <c r="ED224" s="197" t="n"/>
      <c r="EE224" s="197" t="n"/>
      <c r="EF224" s="197" t="n"/>
      <c r="EG224" s="197" t="n"/>
      <c r="EH224" s="197" t="n"/>
      <c r="EI224" s="197" t="n"/>
      <c r="EJ224" s="197" t="n"/>
    </row>
    <row r="225">
      <c r="A225" s="171" t="inlineStr">
        <is>
          <t>K30</t>
        </is>
      </c>
      <c r="B225" s="96" t="inlineStr">
        <is>
          <t xml:space="preserve">Total </t>
        </is>
      </c>
      <c r="C225" s="954">
        <f>SUM(INDIRECT(ADDRESS(MATCH("K29",$A:$A,0)+1,COLUMN(C$13),4)&amp;":"&amp;ADDRESS(MATCH("K30",$A:$A,0)-1,COLUMN(C$13),4)))</f>
        <v/>
      </c>
      <c r="D225" s="954">
        <f>SUM(INDIRECT(ADDRESS(MATCH("K29",$A:$A,0)+1,COLUMN(D$13),4)&amp;":"&amp;ADDRESS(MATCH("K30",$A:$A,0)-1,COLUMN(D$13),4)))</f>
        <v/>
      </c>
      <c r="E225" s="954">
        <f>SUM(INDIRECT(ADDRESS(MATCH("K29",$A:$A,0)+1,COLUMN(E$13),4)&amp;":"&amp;ADDRESS(MATCH("K30",$A:$A,0)-1,COLUMN(E$13),4)))</f>
        <v/>
      </c>
      <c r="F225" s="954">
        <f>SUM(INDIRECT(ADDRESS(MATCH("K29",$A:$A,0)+1,COLUMN(F$13),4)&amp;":"&amp;ADDRESS(MATCH("K30",$A:$A,0)-1,COLUMN(F$13),4)))</f>
        <v/>
      </c>
      <c r="G225" s="954">
        <f>SUM(INDIRECT(ADDRESS(MATCH("K29",$A:$A,0)+1,COLUMN(G$13),4)&amp;":"&amp;ADDRESS(MATCH("K30",$A:$A,0)-1,COLUMN(G$13),4)))</f>
        <v/>
      </c>
      <c r="H225" s="954">
        <f>SUM(INDIRECT(ADDRESS(MATCH("K29",$A:$A,0)+1,COLUMN(H$13),4)&amp;":"&amp;ADDRESS(MATCH("K30",$A:$A,0)-1,COLUMN(H$13),4)))</f>
        <v/>
      </c>
      <c r="I225" s="984" t="n"/>
      <c r="J225" s="180" t="n"/>
      <c r="N225" s="976">
        <f>B225</f>
        <v/>
      </c>
      <c r="O225" s="192">
        <f>C225*BS!$B$9</f>
        <v/>
      </c>
      <c r="P225" s="192">
        <f>D225*BS!$B$9</f>
        <v/>
      </c>
      <c r="Q225" s="192">
        <f>E225*BS!$B$9</f>
        <v/>
      </c>
      <c r="R225" s="192">
        <f>F225*BS!$B$9</f>
        <v/>
      </c>
      <c r="S225" s="192">
        <f>G225*BS!$B$9</f>
        <v/>
      </c>
      <c r="T225" s="192">
        <f>H225*BS!$B$9</f>
        <v/>
      </c>
      <c r="U225" s="193" t="n"/>
    </row>
    <row r="226">
      <c r="A226" s="194" t="inlineStr">
        <is>
          <t>K31</t>
        </is>
      </c>
      <c r="B226" s="96" t="inlineStr">
        <is>
          <t xml:space="preserve">Other Reserves </t>
        </is>
      </c>
      <c r="C226" s="983" t="n"/>
      <c r="D226" s="983" t="n"/>
      <c r="E226" s="983" t="n"/>
      <c r="F226" s="983" t="n"/>
      <c r="G226" s="983" t="n"/>
      <c r="H226" s="983" t="n"/>
      <c r="I226" s="984" t="n"/>
      <c r="J226" s="196" t="n"/>
      <c r="K226" s="197" t="n"/>
      <c r="L226" s="197" t="n"/>
      <c r="M226" s="197" t="n"/>
      <c r="N226" s="966">
        <f>B226</f>
        <v/>
      </c>
      <c r="O226" s="198" t="inlineStr"/>
      <c r="P226" s="198" t="inlineStr"/>
      <c r="Q226" s="198" t="inlineStr"/>
      <c r="R226" s="198" t="inlineStr"/>
      <c r="S226" s="198" t="inlineStr"/>
      <c r="T226" s="198" t="inlineStr"/>
      <c r="U226" s="193">
        <f>I166</f>
        <v/>
      </c>
      <c r="V226" s="197" t="n"/>
      <c r="W226" s="197" t="n"/>
      <c r="X226" s="197" t="n"/>
      <c r="Y226" s="197" t="n"/>
      <c r="Z226" s="197" t="n"/>
      <c r="AA226" s="197" t="n"/>
      <c r="AB226" s="197" t="n"/>
      <c r="AC226" s="197" t="n"/>
      <c r="AD226" s="197" t="n"/>
      <c r="AE226" s="197" t="n"/>
      <c r="AF226" s="197" t="n"/>
      <c r="AG226" s="197" t="n"/>
      <c r="AH226" s="197" t="n"/>
      <c r="AI226" s="197" t="n"/>
      <c r="AJ226" s="197" t="n"/>
      <c r="AK226" s="197" t="n"/>
      <c r="AL226" s="197" t="n"/>
      <c r="AM226" s="197" t="n"/>
      <c r="AN226" s="197" t="n"/>
      <c r="AO226" s="197" t="n"/>
      <c r="AP226" s="197" t="n"/>
      <c r="AQ226" s="197" t="n"/>
      <c r="AR226" s="197" t="n"/>
      <c r="AS226" s="197" t="n"/>
      <c r="AT226" s="197" t="n"/>
      <c r="AU226" s="197" t="n"/>
      <c r="AV226" s="197" t="n"/>
      <c r="AW226" s="197" t="n"/>
      <c r="AX226" s="197" t="n"/>
      <c r="AY226" s="197" t="n"/>
      <c r="AZ226" s="197" t="n"/>
      <c r="BA226" s="197" t="n"/>
      <c r="BB226" s="197" t="n"/>
      <c r="BC226" s="197" t="n"/>
      <c r="BD226" s="197" t="n"/>
      <c r="BE226" s="197" t="n"/>
      <c r="BF226" s="197" t="n"/>
      <c r="BG226" s="197" t="n"/>
      <c r="BH226" s="197" t="n"/>
      <c r="BI226" s="197" t="n"/>
      <c r="BJ226" s="197" t="n"/>
      <c r="BK226" s="197" t="n"/>
      <c r="BL226" s="197" t="n"/>
      <c r="BM226" s="197" t="n"/>
      <c r="BN226" s="197" t="n"/>
      <c r="BO226" s="197" t="n"/>
      <c r="BP226" s="197" t="n"/>
      <c r="BQ226" s="197" t="n"/>
      <c r="BR226" s="197" t="n"/>
      <c r="BS226" s="197" t="n"/>
      <c r="BT226" s="197" t="n"/>
      <c r="BU226" s="197" t="n"/>
      <c r="BV226" s="197" t="n"/>
      <c r="BW226" s="197" t="n"/>
      <c r="BX226" s="197" t="n"/>
      <c r="BY226" s="197" t="n"/>
      <c r="BZ226" s="197" t="n"/>
      <c r="CA226" s="197" t="n"/>
      <c r="CB226" s="197" t="n"/>
      <c r="CC226" s="197" t="n"/>
      <c r="CD226" s="197" t="n"/>
      <c r="CE226" s="197" t="n"/>
      <c r="CF226" s="197" t="n"/>
      <c r="CG226" s="197" t="n"/>
      <c r="CH226" s="197" t="n"/>
      <c r="CI226" s="197" t="n"/>
      <c r="CJ226" s="197" t="n"/>
      <c r="CK226" s="197" t="n"/>
      <c r="CL226" s="197" t="n"/>
      <c r="CM226" s="197" t="n"/>
      <c r="CN226" s="197" t="n"/>
      <c r="CO226" s="197" t="n"/>
      <c r="CP226" s="197" t="n"/>
      <c r="CQ226" s="197" t="n"/>
      <c r="CR226" s="197" t="n"/>
      <c r="CS226" s="197" t="n"/>
      <c r="CT226" s="197" t="n"/>
      <c r="CU226" s="197" t="n"/>
      <c r="CV226" s="197" t="n"/>
      <c r="CW226" s="197" t="n"/>
      <c r="CX226" s="197" t="n"/>
      <c r="CY226" s="197" t="n"/>
      <c r="CZ226" s="197" t="n"/>
      <c r="DA226" s="197" t="n"/>
      <c r="DB226" s="197" t="n"/>
      <c r="DC226" s="197" t="n"/>
      <c r="DD226" s="197" t="n"/>
      <c r="DE226" s="197" t="n"/>
      <c r="DF226" s="197" t="n"/>
      <c r="DG226" s="197" t="n"/>
      <c r="DH226" s="197" t="n"/>
      <c r="DI226" s="197" t="n"/>
      <c r="DJ226" s="197" t="n"/>
      <c r="DK226" s="197" t="n"/>
      <c r="DL226" s="197" t="n"/>
      <c r="DM226" s="197" t="n"/>
      <c r="DN226" s="197" t="n"/>
      <c r="DO226" s="197" t="n"/>
      <c r="DP226" s="197" t="n"/>
      <c r="DQ226" s="197" t="n"/>
      <c r="DR226" s="197" t="n"/>
      <c r="DS226" s="197" t="n"/>
      <c r="DT226" s="197" t="n"/>
      <c r="DU226" s="197" t="n"/>
      <c r="DV226" s="197" t="n"/>
      <c r="DW226" s="197" t="n"/>
      <c r="DX226" s="197" t="n"/>
      <c r="DY226" s="197" t="n"/>
      <c r="DZ226" s="197" t="n"/>
      <c r="EA226" s="197" t="n"/>
      <c r="EB226" s="197" t="n"/>
      <c r="EC226" s="197" t="n"/>
      <c r="ED226" s="197" t="n"/>
      <c r="EE226" s="197" t="n"/>
      <c r="EF226" s="197" t="n"/>
      <c r="EG226" s="197" t="n"/>
      <c r="EH226" s="197" t="n"/>
      <c r="EI226" s="197" t="n"/>
      <c r="EJ226" s="197" t="n"/>
    </row>
    <row r="227">
      <c r="A227" s="79" t="n"/>
      <c r="B227" s="102" t="n"/>
      <c r="C227" s="993" t="n"/>
      <c r="D227" s="993" t="n"/>
      <c r="E227" s="993" t="n"/>
      <c r="F227" s="993" t="n"/>
      <c r="G227" s="993" t="n"/>
      <c r="H227" s="993" t="n"/>
      <c r="I227" s="992" t="n"/>
      <c r="J227" s="180" t="n"/>
      <c r="N227" s="976" t="inlineStr"/>
      <c r="O227" s="192" t="inlineStr"/>
      <c r="P227" s="192" t="inlineStr"/>
      <c r="Q227" s="192" t="inlineStr"/>
      <c r="R227" s="192" t="inlineStr"/>
      <c r="S227" s="192" t="inlineStr"/>
      <c r="T227" s="192" t="inlineStr"/>
      <c r="U227" s="193">
        <f>I167</f>
        <v/>
      </c>
    </row>
    <row r="228">
      <c r="A228" s="79" t="n"/>
      <c r="B228" s="102" t="n"/>
      <c r="C228" s="993" t="n"/>
      <c r="D228" s="993" t="n"/>
      <c r="E228" s="993" t="n"/>
      <c r="F228" s="993" t="n"/>
      <c r="G228" s="993" t="n"/>
      <c r="H228" s="993" t="n"/>
      <c r="I228" s="992" t="n"/>
      <c r="J228" s="180" t="n"/>
      <c r="N228" s="976" t="inlineStr"/>
      <c r="O228" s="192" t="inlineStr"/>
      <c r="P228" s="192" t="inlineStr"/>
      <c r="Q228" s="192" t="inlineStr"/>
      <c r="R228" s="192" t="inlineStr"/>
      <c r="S228" s="192" t="inlineStr"/>
      <c r="T228" s="192" t="inlineStr"/>
      <c r="U228" s="193">
        <f>I168</f>
        <v/>
      </c>
    </row>
    <row r="229">
      <c r="A229" s="79" t="n"/>
      <c r="B229" s="102" t="n"/>
      <c r="C229" s="993" t="n"/>
      <c r="D229" s="993" t="n"/>
      <c r="E229" s="993" t="n"/>
      <c r="F229" s="993" t="n"/>
      <c r="G229" s="993" t="n"/>
      <c r="H229" s="993" t="n"/>
      <c r="I229" s="992" t="n"/>
      <c r="J229" s="180" t="n"/>
      <c r="N229" s="976" t="inlineStr"/>
      <c r="O229" s="192" t="inlineStr"/>
      <c r="P229" s="192" t="inlineStr"/>
      <c r="Q229" s="192" t="inlineStr"/>
      <c r="R229" s="192" t="inlineStr"/>
      <c r="S229" s="192" t="inlineStr"/>
      <c r="T229" s="192" t="inlineStr"/>
      <c r="U229" s="193">
        <f>I169</f>
        <v/>
      </c>
    </row>
    <row r="230">
      <c r="A230" s="79" t="n"/>
      <c r="B230" s="102" t="n"/>
      <c r="C230" s="993" t="n"/>
      <c r="D230" s="993" t="n"/>
      <c r="E230" s="993" t="n"/>
      <c r="F230" s="993" t="n"/>
      <c r="G230" s="993" t="n"/>
      <c r="H230" s="993" t="n"/>
      <c r="I230" s="992" t="n"/>
      <c r="J230" s="180" t="n"/>
      <c r="N230" s="976" t="inlineStr"/>
      <c r="O230" s="192" t="inlineStr"/>
      <c r="P230" s="192" t="inlineStr"/>
      <c r="Q230" s="192" t="inlineStr"/>
      <c r="R230" s="192" t="inlineStr"/>
      <c r="S230" s="192" t="inlineStr"/>
      <c r="T230" s="192" t="inlineStr"/>
      <c r="U230" s="193">
        <f>I170</f>
        <v/>
      </c>
    </row>
    <row r="231">
      <c r="A231" s="79" t="n"/>
      <c r="B231" s="102" t="n"/>
      <c r="C231" s="103" t="n"/>
      <c r="D231" s="103" t="n"/>
      <c r="E231" s="103" t="n"/>
      <c r="F231" s="103" t="n"/>
      <c r="G231" s="103" t="n"/>
      <c r="H231" s="103" t="n"/>
      <c r="I231" s="992" t="n"/>
      <c r="J231" s="180" t="n"/>
      <c r="N231" s="976" t="inlineStr"/>
      <c r="O231" s="192" t="inlineStr"/>
      <c r="P231" s="192" t="inlineStr"/>
      <c r="Q231" s="192" t="inlineStr"/>
      <c r="R231" s="192" t="inlineStr"/>
      <c r="S231" s="192" t="inlineStr"/>
      <c r="T231" s="192" t="inlineStr"/>
      <c r="U231" s="193">
        <f>I171</f>
        <v/>
      </c>
    </row>
    <row r="232">
      <c r="A232" s="79" t="n"/>
      <c r="B232" s="102" t="n"/>
      <c r="C232" s="993" t="n"/>
      <c r="D232" s="993" t="n"/>
      <c r="E232" s="993" t="n"/>
      <c r="F232" s="993" t="n"/>
      <c r="G232" s="993" t="n"/>
      <c r="H232" s="993" t="n"/>
      <c r="I232" s="992" t="n"/>
      <c r="J232" s="180" t="n"/>
      <c r="N232" s="976" t="inlineStr"/>
      <c r="O232" s="192" t="inlineStr"/>
      <c r="P232" s="192" t="inlineStr"/>
      <c r="Q232" s="192" t="inlineStr"/>
      <c r="R232" s="192" t="inlineStr"/>
      <c r="S232" s="192" t="inlineStr"/>
      <c r="T232" s="192" t="inlineStr"/>
      <c r="U232" s="193">
        <f>I172</f>
        <v/>
      </c>
    </row>
    <row r="233">
      <c r="A233" s="79" t="n"/>
      <c r="B233" s="102" t="n"/>
      <c r="C233" s="993" t="n"/>
      <c r="D233" s="993" t="n"/>
      <c r="E233" s="993" t="n"/>
      <c r="F233" s="993" t="n"/>
      <c r="G233" s="993" t="n"/>
      <c r="H233" s="993" t="n"/>
      <c r="I233" s="992" t="n"/>
      <c r="J233" s="180" t="n"/>
      <c r="N233" s="976" t="inlineStr"/>
      <c r="O233" s="192" t="inlineStr"/>
      <c r="P233" s="192" t="inlineStr"/>
      <c r="Q233" s="192" t="inlineStr"/>
      <c r="R233" s="192" t="inlineStr"/>
      <c r="S233" s="192" t="inlineStr"/>
      <c r="T233" s="192" t="inlineStr"/>
      <c r="U233" s="193">
        <f>I173</f>
        <v/>
      </c>
    </row>
    <row r="234">
      <c r="A234" s="79" t="n"/>
      <c r="B234" s="102" t="n"/>
      <c r="C234" s="993" t="n"/>
      <c r="D234" s="993" t="n"/>
      <c r="E234" s="993" t="n"/>
      <c r="F234" s="993" t="n"/>
      <c r="G234" s="993" t="n"/>
      <c r="H234" s="993" t="n"/>
      <c r="I234" s="992" t="n"/>
      <c r="J234" s="180" t="n"/>
      <c r="N234" s="976" t="inlineStr"/>
      <c r="O234" s="192" t="inlineStr"/>
      <c r="P234" s="192" t="inlineStr"/>
      <c r="Q234" s="192" t="inlineStr"/>
      <c r="R234" s="192" t="inlineStr"/>
      <c r="S234" s="192" t="inlineStr"/>
      <c r="T234" s="192" t="inlineStr"/>
      <c r="U234" s="193">
        <f>I174</f>
        <v/>
      </c>
    </row>
    <row r="235">
      <c r="A235" s="79" t="n"/>
      <c r="B235" s="102" t="n"/>
      <c r="C235" s="993" t="n"/>
      <c r="D235" s="993" t="n"/>
      <c r="E235" s="993" t="n"/>
      <c r="F235" s="993" t="n"/>
      <c r="G235" s="993" t="n"/>
      <c r="H235" s="993" t="n"/>
      <c r="I235" s="986" t="n"/>
      <c r="J235" s="180" t="n"/>
      <c r="N235" s="976" t="inlineStr"/>
      <c r="O235" s="192" t="inlineStr"/>
      <c r="P235" s="192" t="inlineStr"/>
      <c r="Q235" s="192" t="inlineStr"/>
      <c r="R235" s="192" t="inlineStr"/>
      <c r="S235" s="192" t="inlineStr"/>
      <c r="T235" s="192" t="inlineStr"/>
      <c r="U235" s="193">
        <f>I175</f>
        <v/>
      </c>
    </row>
    <row r="236">
      <c r="A236" s="79" t="n"/>
      <c r="B236" s="102" t="n"/>
      <c r="C236" s="993" t="n"/>
      <c r="D236" s="993" t="n"/>
      <c r="E236" s="993" t="n"/>
      <c r="F236" s="993" t="n"/>
      <c r="G236" s="993" t="n"/>
      <c r="H236" s="993" t="n"/>
      <c r="I236" s="986" t="n"/>
      <c r="J236" s="180" t="n"/>
      <c r="N236" s="976" t="inlineStr"/>
      <c r="O236" s="192" t="inlineStr"/>
      <c r="P236" s="192" t="inlineStr"/>
      <c r="Q236" s="192" t="inlineStr"/>
      <c r="R236" s="192" t="inlineStr"/>
      <c r="S236" s="192" t="inlineStr"/>
      <c r="T236" s="192" t="inlineStr"/>
      <c r="U236" s="193">
        <f>I176</f>
        <v/>
      </c>
    </row>
    <row r="237">
      <c r="B237" s="102" t="n"/>
      <c r="C237" s="952" t="n"/>
      <c r="D237" s="952" t="n"/>
      <c r="E237" s="952" t="n"/>
      <c r="F237" s="952" t="n"/>
      <c r="G237" s="952" t="n">
        <v>15825</v>
      </c>
      <c r="H237" s="952" t="n">
        <v>-9685</v>
      </c>
      <c r="I237" s="979" t="n"/>
      <c r="J237" s="180" t="n"/>
      <c r="N237" s="976" t="inlineStr"/>
      <c r="O237" s="192" t="inlineStr"/>
      <c r="P237" s="192" t="inlineStr"/>
      <c r="Q237" s="192" t="inlineStr"/>
      <c r="R237" s="192" t="inlineStr"/>
      <c r="S237" s="192">
        <f>G237*BS!$B$9</f>
        <v/>
      </c>
      <c r="T237" s="192">
        <f>H237*BS!$B$9</f>
        <v/>
      </c>
      <c r="U237" s="193">
        <f>I177</f>
        <v/>
      </c>
    </row>
    <row r="238">
      <c r="A238" s="194" t="inlineStr">
        <is>
          <t>K32</t>
        </is>
      </c>
      <c r="B238" s="96" t="inlineStr">
        <is>
          <t>Total</t>
        </is>
      </c>
      <c r="C238" s="954">
        <f>SUM(INDIRECT(ADDRESS(MATCH("K31",$A:$A,0)+1,COLUMN(C$13),4)&amp;":"&amp;ADDRESS(MATCH("K32",$A:$A,0)-1,COLUMN(C$13),4)))</f>
        <v/>
      </c>
      <c r="D238" s="954">
        <f>SUM(INDIRECT(ADDRESS(MATCH("K31",$A:$A,0)+1,COLUMN(D$13),4)&amp;":"&amp;ADDRESS(MATCH("K32",$A:$A,0)-1,COLUMN(D$13),4)))</f>
        <v/>
      </c>
      <c r="E238" s="954">
        <f>SUM(INDIRECT(ADDRESS(MATCH("K31",$A:$A,0)+1,COLUMN(E$13),4)&amp;":"&amp;ADDRESS(MATCH("K32",$A:$A,0)-1,COLUMN(E$13),4)))</f>
        <v/>
      </c>
      <c r="F238" s="954">
        <f>SUM(INDIRECT(ADDRESS(MATCH("K31",$A:$A,0)+1,COLUMN(F$13),4)&amp;":"&amp;ADDRESS(MATCH("K32",$A:$A,0)-1,COLUMN(F$13),4)))</f>
        <v/>
      </c>
      <c r="G238" s="954">
        <f>SUM(INDIRECT(ADDRESS(MATCH("K31",$A:$A,0)+1,COLUMN(G$13),4)&amp;":"&amp;ADDRESS(MATCH("K32",$A:$A,0)-1,COLUMN(G$13),4)))</f>
        <v/>
      </c>
      <c r="H238" s="954">
        <f>SUM(INDIRECT(ADDRESS(MATCH("K31",$A:$A,0)+1,COLUMN(H$13),4)&amp;":"&amp;ADDRESS(MATCH("K32",$A:$A,0)-1,COLUMN(H$13),4)))</f>
        <v/>
      </c>
      <c r="I238" s="984" t="n"/>
      <c r="J238" s="196" t="n"/>
      <c r="K238" s="197" t="n"/>
      <c r="L238" s="197" t="n"/>
      <c r="M238" s="197" t="n"/>
      <c r="N238" s="966">
        <f>B238</f>
        <v/>
      </c>
      <c r="O238" s="198">
        <f>C238*BS!$B$9</f>
        <v/>
      </c>
      <c r="P238" s="198">
        <f>D238*BS!$B$9</f>
        <v/>
      </c>
      <c r="Q238" s="198">
        <f>E238*BS!$B$9</f>
        <v/>
      </c>
      <c r="R238" s="198">
        <f>F238*BS!$B$9</f>
        <v/>
      </c>
      <c r="S238" s="198">
        <f>G238*BS!$B$9</f>
        <v/>
      </c>
      <c r="T238" s="198">
        <f>H238*BS!$B$9</f>
        <v/>
      </c>
      <c r="U238" s="193">
        <f>I178</f>
        <v/>
      </c>
      <c r="V238" s="197" t="n"/>
      <c r="W238" s="197" t="n"/>
      <c r="X238" s="197" t="n"/>
      <c r="Y238" s="197" t="n"/>
      <c r="Z238" s="197" t="n"/>
      <c r="AA238" s="197" t="n"/>
      <c r="AB238" s="197" t="n"/>
      <c r="AC238" s="197" t="n"/>
      <c r="AD238" s="197" t="n"/>
      <c r="AE238" s="197" t="n"/>
      <c r="AF238" s="197" t="n"/>
      <c r="AG238" s="197" t="n"/>
      <c r="AH238" s="197" t="n"/>
      <c r="AI238" s="197" t="n"/>
      <c r="AJ238" s="197" t="n"/>
      <c r="AK238" s="197" t="n"/>
      <c r="AL238" s="197" t="n"/>
      <c r="AM238" s="197" t="n"/>
      <c r="AN238" s="197" t="n"/>
      <c r="AO238" s="197" t="n"/>
      <c r="AP238" s="197" t="n"/>
      <c r="AQ238" s="197" t="n"/>
      <c r="AR238" s="197" t="n"/>
      <c r="AS238" s="197" t="n"/>
      <c r="AT238" s="197" t="n"/>
      <c r="AU238" s="197" t="n"/>
      <c r="AV238" s="197" t="n"/>
      <c r="AW238" s="197" t="n"/>
      <c r="AX238" s="197" t="n"/>
      <c r="AY238" s="197" t="n"/>
      <c r="AZ238" s="197" t="n"/>
      <c r="BA238" s="197" t="n"/>
      <c r="BB238" s="197" t="n"/>
      <c r="BC238" s="197" t="n"/>
      <c r="BD238" s="197" t="n"/>
      <c r="BE238" s="197" t="n"/>
      <c r="BF238" s="197" t="n"/>
      <c r="BG238" s="197" t="n"/>
      <c r="BH238" s="197" t="n"/>
      <c r="BI238" s="197" t="n"/>
      <c r="BJ238" s="197" t="n"/>
      <c r="BK238" s="197" t="n"/>
      <c r="BL238" s="197" t="n"/>
      <c r="BM238" s="197" t="n"/>
      <c r="BN238" s="197" t="n"/>
      <c r="BO238" s="197" t="n"/>
      <c r="BP238" s="197" t="n"/>
      <c r="BQ238" s="197" t="n"/>
      <c r="BR238" s="197" t="n"/>
      <c r="BS238" s="197" t="n"/>
      <c r="BT238" s="197" t="n"/>
      <c r="BU238" s="197" t="n"/>
      <c r="BV238" s="197" t="n"/>
      <c r="BW238" s="197" t="n"/>
      <c r="BX238" s="197" t="n"/>
      <c r="BY238" s="197" t="n"/>
      <c r="BZ238" s="197" t="n"/>
      <c r="CA238" s="197" t="n"/>
      <c r="CB238" s="197" t="n"/>
      <c r="CC238" s="197" t="n"/>
      <c r="CD238" s="197" t="n"/>
      <c r="CE238" s="197" t="n"/>
      <c r="CF238" s="197" t="n"/>
      <c r="CG238" s="197" t="n"/>
      <c r="CH238" s="197" t="n"/>
      <c r="CI238" s="197" t="n"/>
      <c r="CJ238" s="197" t="n"/>
      <c r="CK238" s="197" t="n"/>
      <c r="CL238" s="197" t="n"/>
      <c r="CM238" s="197" t="n"/>
      <c r="CN238" s="197" t="n"/>
      <c r="CO238" s="197" t="n"/>
      <c r="CP238" s="197" t="n"/>
      <c r="CQ238" s="197" t="n"/>
      <c r="CR238" s="197" t="n"/>
      <c r="CS238" s="197" t="n"/>
      <c r="CT238" s="197" t="n"/>
      <c r="CU238" s="197" t="n"/>
      <c r="CV238" s="197" t="n"/>
      <c r="CW238" s="197" t="n"/>
      <c r="CX238" s="197" t="n"/>
      <c r="CY238" s="197" t="n"/>
      <c r="CZ238" s="197" t="n"/>
      <c r="DA238" s="197" t="n"/>
      <c r="DB238" s="197" t="n"/>
      <c r="DC238" s="197" t="n"/>
      <c r="DD238" s="197" t="n"/>
      <c r="DE238" s="197" t="n"/>
      <c r="DF238" s="197" t="n"/>
      <c r="DG238" s="197" t="n"/>
      <c r="DH238" s="197" t="n"/>
      <c r="DI238" s="197" t="n"/>
      <c r="DJ238" s="197" t="n"/>
      <c r="DK238" s="197" t="n"/>
      <c r="DL238" s="197" t="n"/>
      <c r="DM238" s="197" t="n"/>
      <c r="DN238" s="197" t="n"/>
      <c r="DO238" s="197" t="n"/>
      <c r="DP238" s="197" t="n"/>
      <c r="DQ238" s="197" t="n"/>
      <c r="DR238" s="197" t="n"/>
      <c r="DS238" s="197" t="n"/>
      <c r="DT238" s="197" t="n"/>
      <c r="DU238" s="197" t="n"/>
      <c r="DV238" s="197" t="n"/>
      <c r="DW238" s="197" t="n"/>
      <c r="DX238" s="197" t="n"/>
      <c r="DY238" s="197" t="n"/>
      <c r="DZ238" s="197" t="n"/>
      <c r="EA238" s="197" t="n"/>
      <c r="EB238" s="197" t="n"/>
      <c r="EC238" s="197" t="n"/>
      <c r="ED238" s="197" t="n"/>
      <c r="EE238" s="197" t="n"/>
      <c r="EF238" s="197" t="n"/>
      <c r="EG238" s="197" t="n"/>
      <c r="EH238" s="197" t="n"/>
      <c r="EI238" s="197" t="n"/>
      <c r="EJ238" s="197" t="n"/>
    </row>
    <row r="239">
      <c r="B239" s="102" t="n"/>
      <c r="C239" s="996" t="n"/>
      <c r="D239" s="996" t="n"/>
      <c r="E239" s="996" t="n"/>
      <c r="F239" s="996" t="n"/>
      <c r="G239" s="996" t="n"/>
      <c r="H239" s="996" t="n"/>
      <c r="I239" s="997" t="n"/>
      <c r="J239" s="180" t="n"/>
      <c r="N239" s="976" t="inlineStr"/>
      <c r="O239" s="192" t="inlineStr"/>
      <c r="P239" s="192" t="inlineStr"/>
      <c r="Q239" s="192" t="inlineStr"/>
      <c r="R239" s="192" t="inlineStr"/>
      <c r="S239" s="192" t="inlineStr"/>
      <c r="T239" s="192" t="inlineStr"/>
      <c r="U239" s="193" t="n"/>
    </row>
    <row r="240">
      <c r="A240" s="194" t="inlineStr">
        <is>
          <t>K33</t>
        </is>
      </c>
      <c r="B240" s="96" t="inlineStr">
        <is>
          <t xml:space="preserve">Retained Earnings </t>
        </is>
      </c>
      <c r="C240" s="983" t="n"/>
      <c r="D240" s="983" t="n"/>
      <c r="E240" s="983" t="n"/>
      <c r="F240" s="983" t="n"/>
      <c r="G240" s="983" t="n">
        <v>0</v>
      </c>
      <c r="H240" s="983" t="n">
        <v>0</v>
      </c>
      <c r="I240" s="998" t="n"/>
      <c r="J240" s="196" t="n"/>
      <c r="K240" s="197" t="n"/>
      <c r="L240" s="197" t="n"/>
      <c r="M240" s="197" t="n"/>
      <c r="N240" s="966">
        <f>B240</f>
        <v/>
      </c>
      <c r="O240" s="198" t="inlineStr"/>
      <c r="P240" s="198" t="inlineStr"/>
      <c r="Q240" s="198" t="inlineStr"/>
      <c r="R240" s="198" t="inlineStr"/>
      <c r="S240" s="198">
        <f>G240*BS!$B$9</f>
        <v/>
      </c>
      <c r="T240" s="198">
        <f>H240*BS!$B$9</f>
        <v/>
      </c>
      <c r="U240" s="193">
        <f>I180</f>
        <v/>
      </c>
      <c r="V240" s="197" t="n"/>
      <c r="W240" s="197" t="n"/>
      <c r="X240" s="197" t="n"/>
      <c r="Y240" s="197" t="n"/>
      <c r="Z240" s="197" t="n"/>
      <c r="AA240" s="197" t="n"/>
      <c r="AB240" s="197" t="n"/>
      <c r="AC240" s="197" t="n"/>
      <c r="AD240" s="197" t="n"/>
      <c r="AE240" s="197" t="n"/>
      <c r="AF240" s="197" t="n"/>
      <c r="AG240" s="197" t="n"/>
      <c r="AH240" s="197" t="n"/>
      <c r="AI240" s="197" t="n"/>
      <c r="AJ240" s="197" t="n"/>
      <c r="AK240" s="197" t="n"/>
      <c r="AL240" s="197" t="n"/>
      <c r="AM240" s="197" t="n"/>
      <c r="AN240" s="197" t="n"/>
      <c r="AO240" s="197" t="n"/>
      <c r="AP240" s="197" t="n"/>
      <c r="AQ240" s="197" t="n"/>
      <c r="AR240" s="197" t="n"/>
      <c r="AS240" s="197" t="n"/>
      <c r="AT240" s="197" t="n"/>
      <c r="AU240" s="197" t="n"/>
      <c r="AV240" s="197" t="n"/>
      <c r="AW240" s="197" t="n"/>
      <c r="AX240" s="197" t="n"/>
      <c r="AY240" s="197" t="n"/>
      <c r="AZ240" s="197" t="n"/>
      <c r="BA240" s="197" t="n"/>
      <c r="BB240" s="197" t="n"/>
      <c r="BC240" s="197" t="n"/>
      <c r="BD240" s="197" t="n"/>
      <c r="BE240" s="197" t="n"/>
      <c r="BF240" s="197" t="n"/>
      <c r="BG240" s="197" t="n"/>
      <c r="BH240" s="197" t="n"/>
      <c r="BI240" s="197" t="n"/>
      <c r="BJ240" s="197" t="n"/>
      <c r="BK240" s="197" t="n"/>
      <c r="BL240" s="197" t="n"/>
      <c r="BM240" s="197" t="n"/>
      <c r="BN240" s="197" t="n"/>
      <c r="BO240" s="197" t="n"/>
      <c r="BP240" s="197" t="n"/>
      <c r="BQ240" s="197" t="n"/>
      <c r="BR240" s="197" t="n"/>
      <c r="BS240" s="197" t="n"/>
      <c r="BT240" s="197" t="n"/>
      <c r="BU240" s="197" t="n"/>
      <c r="BV240" s="197" t="n"/>
      <c r="BW240" s="197" t="n"/>
      <c r="BX240" s="197" t="n"/>
      <c r="BY240" s="197" t="n"/>
      <c r="BZ240" s="197" t="n"/>
      <c r="CA240" s="197" t="n"/>
      <c r="CB240" s="197" t="n"/>
      <c r="CC240" s="197" t="n"/>
      <c r="CD240" s="197" t="n"/>
      <c r="CE240" s="197" t="n"/>
      <c r="CF240" s="197" t="n"/>
      <c r="CG240" s="197" t="n"/>
      <c r="CH240" s="197" t="n"/>
      <c r="CI240" s="197" t="n"/>
      <c r="CJ240" s="197" t="n"/>
      <c r="CK240" s="197" t="n"/>
      <c r="CL240" s="197" t="n"/>
      <c r="CM240" s="197" t="n"/>
      <c r="CN240" s="197" t="n"/>
      <c r="CO240" s="197" t="n"/>
      <c r="CP240" s="197" t="n"/>
      <c r="CQ240" s="197" t="n"/>
      <c r="CR240" s="197" t="n"/>
      <c r="CS240" s="197" t="n"/>
      <c r="CT240" s="197" t="n"/>
      <c r="CU240" s="197" t="n"/>
      <c r="CV240" s="197" t="n"/>
      <c r="CW240" s="197" t="n"/>
      <c r="CX240" s="197" t="n"/>
      <c r="CY240" s="197" t="n"/>
      <c r="CZ240" s="197" t="n"/>
      <c r="DA240" s="197" t="n"/>
      <c r="DB240" s="197" t="n"/>
      <c r="DC240" s="197" t="n"/>
      <c r="DD240" s="197" t="n"/>
      <c r="DE240" s="197" t="n"/>
      <c r="DF240" s="197" t="n"/>
      <c r="DG240" s="197" t="n"/>
      <c r="DH240" s="197" t="n"/>
      <c r="DI240" s="197" t="n"/>
      <c r="DJ240" s="197" t="n"/>
      <c r="DK240" s="197" t="n"/>
      <c r="DL240" s="197" t="n"/>
      <c r="DM240" s="197" t="n"/>
      <c r="DN240" s="197" t="n"/>
      <c r="DO240" s="197" t="n"/>
      <c r="DP240" s="197" t="n"/>
      <c r="DQ240" s="197" t="n"/>
      <c r="DR240" s="197" t="n"/>
      <c r="DS240" s="197" t="n"/>
      <c r="DT240" s="197" t="n"/>
      <c r="DU240" s="197" t="n"/>
      <c r="DV240" s="197" t="n"/>
      <c r="DW240" s="197" t="n"/>
      <c r="DX240" s="197" t="n"/>
      <c r="DY240" s="197" t="n"/>
      <c r="DZ240" s="197" t="n"/>
      <c r="EA240" s="197" t="n"/>
      <c r="EB240" s="197" t="n"/>
      <c r="EC240" s="197" t="n"/>
      <c r="ED240" s="197" t="n"/>
      <c r="EE240" s="197" t="n"/>
      <c r="EF240" s="197" t="n"/>
      <c r="EG240" s="197" t="n"/>
      <c r="EH240" s="197" t="n"/>
      <c r="EI240" s="197" t="n"/>
      <c r="EJ240" s="197" t="n"/>
    </row>
    <row r="241">
      <c r="A241" s="194" t="n"/>
      <c r="B241" s="102" t="n"/>
      <c r="C241" s="103" t="n"/>
      <c r="D241" s="103" t="n"/>
      <c r="E241" s="103" t="n"/>
      <c r="F241" s="103" t="n"/>
      <c r="G241" s="103" t="n"/>
      <c r="H241" s="103" t="n"/>
      <c r="I241" s="998" t="n"/>
      <c r="J241" s="196" t="n"/>
      <c r="K241" s="197" t="n"/>
      <c r="L241" s="197" t="n"/>
      <c r="M241" s="197" t="n"/>
      <c r="N241" s="966" t="inlineStr"/>
      <c r="O241" s="198" t="inlineStr"/>
      <c r="P241" s="198" t="inlineStr"/>
      <c r="Q241" s="198" t="inlineStr"/>
      <c r="R241" s="198" t="inlineStr"/>
      <c r="S241" s="198" t="inlineStr"/>
      <c r="T241" s="198" t="inlineStr"/>
      <c r="U241" s="193" t="n"/>
      <c r="V241" s="197" t="n"/>
      <c r="W241" s="197" t="n"/>
      <c r="X241" s="197" t="n"/>
      <c r="Y241" s="197" t="n"/>
      <c r="Z241" s="197" t="n"/>
      <c r="AA241" s="197" t="n"/>
      <c r="AB241" s="197" t="n"/>
      <c r="AC241" s="197" t="n"/>
      <c r="AD241" s="197" t="n"/>
      <c r="AE241" s="197" t="n"/>
      <c r="AF241" s="197" t="n"/>
      <c r="AG241" s="197" t="n"/>
      <c r="AH241" s="197" t="n"/>
      <c r="AI241" s="197" t="n"/>
      <c r="AJ241" s="197" t="n"/>
      <c r="AK241" s="197" t="n"/>
      <c r="AL241" s="197" t="n"/>
      <c r="AM241" s="197" t="n"/>
      <c r="AN241" s="197" t="n"/>
      <c r="AO241" s="197" t="n"/>
      <c r="AP241" s="197" t="n"/>
      <c r="AQ241" s="197" t="n"/>
      <c r="AR241" s="197" t="n"/>
      <c r="AS241" s="197" t="n"/>
      <c r="AT241" s="197" t="n"/>
      <c r="AU241" s="197" t="n"/>
      <c r="AV241" s="197" t="n"/>
      <c r="AW241" s="197" t="n"/>
      <c r="AX241" s="197" t="n"/>
      <c r="AY241" s="197" t="n"/>
      <c r="AZ241" s="197" t="n"/>
      <c r="BA241" s="197" t="n"/>
      <c r="BB241" s="197" t="n"/>
      <c r="BC241" s="197" t="n"/>
      <c r="BD241" s="197" t="n"/>
      <c r="BE241" s="197" t="n"/>
      <c r="BF241" s="197" t="n"/>
      <c r="BG241" s="197" t="n"/>
      <c r="BH241" s="197" t="n"/>
      <c r="BI241" s="197" t="n"/>
      <c r="BJ241" s="197" t="n"/>
      <c r="BK241" s="197" t="n"/>
      <c r="BL241" s="197" t="n"/>
      <c r="BM241" s="197" t="n"/>
      <c r="BN241" s="197" t="n"/>
      <c r="BO241" s="197" t="n"/>
      <c r="BP241" s="197" t="n"/>
      <c r="BQ241" s="197" t="n"/>
      <c r="BR241" s="197" t="n"/>
      <c r="BS241" s="197" t="n"/>
      <c r="BT241" s="197" t="n"/>
      <c r="BU241" s="197" t="n"/>
      <c r="BV241" s="197" t="n"/>
      <c r="BW241" s="197" t="n"/>
      <c r="BX241" s="197" t="n"/>
      <c r="BY241" s="197" t="n"/>
      <c r="BZ241" s="197" t="n"/>
      <c r="CA241" s="197" t="n"/>
      <c r="CB241" s="197" t="n"/>
      <c r="CC241" s="197" t="n"/>
      <c r="CD241" s="197" t="n"/>
      <c r="CE241" s="197" t="n"/>
      <c r="CF241" s="197" t="n"/>
      <c r="CG241" s="197" t="n"/>
      <c r="CH241" s="197" t="n"/>
      <c r="CI241" s="197" t="n"/>
      <c r="CJ241" s="197" t="n"/>
      <c r="CK241" s="197" t="n"/>
      <c r="CL241" s="197" t="n"/>
      <c r="CM241" s="197" t="n"/>
      <c r="CN241" s="197" t="n"/>
      <c r="CO241" s="197" t="n"/>
      <c r="CP241" s="197" t="n"/>
      <c r="CQ241" s="197" t="n"/>
      <c r="CR241" s="197" t="n"/>
      <c r="CS241" s="197" t="n"/>
      <c r="CT241" s="197" t="n"/>
      <c r="CU241" s="197" t="n"/>
      <c r="CV241" s="197" t="n"/>
      <c r="CW241" s="197" t="n"/>
      <c r="CX241" s="197" t="n"/>
      <c r="CY241" s="197" t="n"/>
      <c r="CZ241" s="197" t="n"/>
      <c r="DA241" s="197" t="n"/>
      <c r="DB241" s="197" t="n"/>
      <c r="DC241" s="197" t="n"/>
      <c r="DD241" s="197" t="n"/>
      <c r="DE241" s="197" t="n"/>
      <c r="DF241" s="197" t="n"/>
      <c r="DG241" s="197" t="n"/>
      <c r="DH241" s="197" t="n"/>
      <c r="DI241" s="197" t="n"/>
      <c r="DJ241" s="197" t="n"/>
      <c r="DK241" s="197" t="n"/>
      <c r="DL241" s="197" t="n"/>
      <c r="DM241" s="197" t="n"/>
      <c r="DN241" s="197" t="n"/>
      <c r="DO241" s="197" t="n"/>
      <c r="DP241" s="197" t="n"/>
      <c r="DQ241" s="197" t="n"/>
      <c r="DR241" s="197" t="n"/>
      <c r="DS241" s="197" t="n"/>
      <c r="DT241" s="197" t="n"/>
      <c r="DU241" s="197" t="n"/>
      <c r="DV241" s="197" t="n"/>
      <c r="DW241" s="197" t="n"/>
      <c r="DX241" s="197" t="n"/>
      <c r="DY241" s="197" t="n"/>
      <c r="DZ241" s="197" t="n"/>
      <c r="EA241" s="197" t="n"/>
      <c r="EB241" s="197" t="n"/>
      <c r="EC241" s="197" t="n"/>
      <c r="ED241" s="197" t="n"/>
      <c r="EE241" s="197" t="n"/>
      <c r="EF241" s="197" t="n"/>
      <c r="EG241" s="197" t="n"/>
      <c r="EH241" s="197" t="n"/>
      <c r="EI241" s="197" t="n"/>
      <c r="EJ241" s="197" t="n"/>
    </row>
    <row r="242">
      <c r="A242" s="194" t="n"/>
      <c r="B242" s="102" t="n"/>
      <c r="C242" s="993" t="n"/>
      <c r="D242" s="993" t="n"/>
      <c r="E242" s="993" t="n"/>
      <c r="F242" s="993" t="n"/>
      <c r="G242" s="993" t="n"/>
      <c r="H242" s="993" t="n"/>
      <c r="I242" s="998" t="n"/>
      <c r="J242" s="196" t="n"/>
      <c r="K242" s="197" t="n"/>
      <c r="L242" s="197" t="n"/>
      <c r="M242" s="197" t="n"/>
      <c r="N242" s="966" t="inlineStr"/>
      <c r="O242" s="198" t="inlineStr"/>
      <c r="P242" s="198" t="inlineStr"/>
      <c r="Q242" s="198" t="inlineStr"/>
      <c r="R242" s="198" t="inlineStr"/>
      <c r="S242" s="198" t="inlineStr"/>
      <c r="T242" s="198" t="inlineStr"/>
      <c r="U242" s="193" t="n"/>
      <c r="V242" s="197" t="n"/>
      <c r="W242" s="197" t="n"/>
      <c r="X242" s="197" t="n"/>
      <c r="Y242" s="197" t="n"/>
      <c r="Z242" s="197" t="n"/>
      <c r="AA242" s="197" t="n"/>
      <c r="AB242" s="197" t="n"/>
      <c r="AC242" s="197" t="n"/>
      <c r="AD242" s="197" t="n"/>
      <c r="AE242" s="197" t="n"/>
      <c r="AF242" s="197" t="n"/>
      <c r="AG242" s="197" t="n"/>
      <c r="AH242" s="197" t="n"/>
      <c r="AI242" s="197" t="n"/>
      <c r="AJ242" s="197" t="n"/>
      <c r="AK242" s="197" t="n"/>
      <c r="AL242" s="197" t="n"/>
      <c r="AM242" s="197" t="n"/>
      <c r="AN242" s="197" t="n"/>
      <c r="AO242" s="197" t="n"/>
      <c r="AP242" s="197" t="n"/>
      <c r="AQ242" s="197" t="n"/>
      <c r="AR242" s="197" t="n"/>
      <c r="AS242" s="197" t="n"/>
      <c r="AT242" s="197" t="n"/>
      <c r="AU242" s="197" t="n"/>
      <c r="AV242" s="197" t="n"/>
      <c r="AW242" s="197" t="n"/>
      <c r="AX242" s="197" t="n"/>
      <c r="AY242" s="197" t="n"/>
      <c r="AZ242" s="197" t="n"/>
      <c r="BA242" s="197" t="n"/>
      <c r="BB242" s="197" t="n"/>
      <c r="BC242" s="197" t="n"/>
      <c r="BD242" s="197" t="n"/>
      <c r="BE242" s="197" t="n"/>
      <c r="BF242" s="197" t="n"/>
      <c r="BG242" s="197" t="n"/>
      <c r="BH242" s="197" t="n"/>
      <c r="BI242" s="197" t="n"/>
      <c r="BJ242" s="197" t="n"/>
      <c r="BK242" s="197" t="n"/>
      <c r="BL242" s="197" t="n"/>
      <c r="BM242" s="197" t="n"/>
      <c r="BN242" s="197" t="n"/>
      <c r="BO242" s="197" t="n"/>
      <c r="BP242" s="197" t="n"/>
      <c r="BQ242" s="197" t="n"/>
      <c r="BR242" s="197" t="n"/>
      <c r="BS242" s="197" t="n"/>
      <c r="BT242" s="197" t="n"/>
      <c r="BU242" s="197" t="n"/>
      <c r="BV242" s="197" t="n"/>
      <c r="BW242" s="197" t="n"/>
      <c r="BX242" s="197" t="n"/>
      <c r="BY242" s="197" t="n"/>
      <c r="BZ242" s="197" t="n"/>
      <c r="CA242" s="197" t="n"/>
      <c r="CB242" s="197" t="n"/>
      <c r="CC242" s="197" t="n"/>
      <c r="CD242" s="197" t="n"/>
      <c r="CE242" s="197" t="n"/>
      <c r="CF242" s="197" t="n"/>
      <c r="CG242" s="197" t="n"/>
      <c r="CH242" s="197" t="n"/>
      <c r="CI242" s="197" t="n"/>
      <c r="CJ242" s="197" t="n"/>
      <c r="CK242" s="197" t="n"/>
      <c r="CL242" s="197" t="n"/>
      <c r="CM242" s="197" t="n"/>
      <c r="CN242" s="197" t="n"/>
      <c r="CO242" s="197" t="n"/>
      <c r="CP242" s="197" t="n"/>
      <c r="CQ242" s="197" t="n"/>
      <c r="CR242" s="197" t="n"/>
      <c r="CS242" s="197" t="n"/>
      <c r="CT242" s="197" t="n"/>
      <c r="CU242" s="197" t="n"/>
      <c r="CV242" s="197" t="n"/>
      <c r="CW242" s="197" t="n"/>
      <c r="CX242" s="197" t="n"/>
      <c r="CY242" s="197" t="n"/>
      <c r="CZ242" s="197" t="n"/>
      <c r="DA242" s="197" t="n"/>
      <c r="DB242" s="197" t="n"/>
      <c r="DC242" s="197" t="n"/>
      <c r="DD242" s="197" t="n"/>
      <c r="DE242" s="197" t="n"/>
      <c r="DF242" s="197" t="n"/>
      <c r="DG242" s="197" t="n"/>
      <c r="DH242" s="197" t="n"/>
      <c r="DI242" s="197" t="n"/>
      <c r="DJ242" s="197" t="n"/>
      <c r="DK242" s="197" t="n"/>
      <c r="DL242" s="197" t="n"/>
      <c r="DM242" s="197" t="n"/>
      <c r="DN242" s="197" t="n"/>
      <c r="DO242" s="197" t="n"/>
      <c r="DP242" s="197" t="n"/>
      <c r="DQ242" s="197" t="n"/>
      <c r="DR242" s="197" t="n"/>
      <c r="DS242" s="197" t="n"/>
      <c r="DT242" s="197" t="n"/>
      <c r="DU242" s="197" t="n"/>
      <c r="DV242" s="197" t="n"/>
      <c r="DW242" s="197" t="n"/>
      <c r="DX242" s="197" t="n"/>
      <c r="DY242" s="197" t="n"/>
      <c r="DZ242" s="197" t="n"/>
      <c r="EA242" s="197" t="n"/>
      <c r="EB242" s="197" t="n"/>
      <c r="EC242" s="197" t="n"/>
      <c r="ED242" s="197" t="n"/>
      <c r="EE242" s="197" t="n"/>
      <c r="EF242" s="197" t="n"/>
      <c r="EG242" s="197" t="n"/>
      <c r="EH242" s="197" t="n"/>
      <c r="EI242" s="197" t="n"/>
      <c r="EJ242" s="197" t="n"/>
    </row>
    <row r="243">
      <c r="A243" s="79" t="inlineStr">
        <is>
          <t>K34</t>
        </is>
      </c>
      <c r="B243" s="96" t="inlineStr">
        <is>
          <t>Total</t>
        </is>
      </c>
      <c r="C243" s="954">
        <f>SUM(INDIRECT(ADDRESS(MATCH("K33",$A:$A,0)+1,COLUMN(C$13),4)&amp;":"&amp;ADDRESS(MATCH("K34",$A:$A,0)-1,COLUMN(C$13),4)))</f>
        <v/>
      </c>
      <c r="D243" s="954">
        <f>SUM(INDIRECT(ADDRESS(MATCH("K33",$A:$A,0)+1,COLUMN(D$13),4)&amp;":"&amp;ADDRESS(MATCH("K34",$A:$A,0)-1,COLUMN(D$13),4)))</f>
        <v/>
      </c>
      <c r="E243" s="954">
        <f>SUM(INDIRECT(ADDRESS(MATCH("K33",$A:$A,0)+1,COLUMN(E$13),4)&amp;":"&amp;ADDRESS(MATCH("K34",$A:$A,0)-1,COLUMN(E$13),4)))</f>
        <v/>
      </c>
      <c r="F243" s="954">
        <f>SUM(INDIRECT(ADDRESS(MATCH("K33",$A:$A,0)+1,COLUMN(F$13),4)&amp;":"&amp;ADDRESS(MATCH("K34",$A:$A,0)-1,COLUMN(F$13),4)))</f>
        <v/>
      </c>
      <c r="G243" s="954">
        <f>SUM(INDIRECT(ADDRESS(MATCH("K33",$A:$A,0)+1,COLUMN(G$13),4)&amp;":"&amp;ADDRESS(MATCH("K34",$A:$A,0)-1,COLUMN(G$13),4)))</f>
        <v/>
      </c>
      <c r="H243" s="954">
        <f>SUM(INDIRECT(ADDRESS(MATCH("K33",$A:$A,0)+1,COLUMN(H$13),4)&amp;":"&amp;ADDRESS(MATCH("K34",$A:$A,0)-1,COLUMN(H$13),4)))</f>
        <v/>
      </c>
      <c r="I243" s="997" t="n"/>
      <c r="J243" s="180" t="n"/>
      <c r="N243" s="976">
        <f>B243</f>
        <v/>
      </c>
      <c r="O243" s="192">
        <f>C243*BS!$B$9</f>
        <v/>
      </c>
      <c r="P243" s="192">
        <f>D243*BS!$B$9</f>
        <v/>
      </c>
      <c r="Q243" s="192">
        <f>E243*BS!$B$9</f>
        <v/>
      </c>
      <c r="R243" s="192">
        <f>F243*BS!$B$9</f>
        <v/>
      </c>
      <c r="S243" s="192">
        <f>G243*BS!$B$9</f>
        <v/>
      </c>
      <c r="T243" s="192">
        <f>H243*BS!$B$9</f>
        <v/>
      </c>
      <c r="U243" s="193" t="n"/>
    </row>
    <row r="244">
      <c r="A244" s="171" t="inlineStr">
        <is>
          <t>K35</t>
        </is>
      </c>
      <c r="B244" s="96" t="inlineStr">
        <is>
          <t xml:space="preserve">Others </t>
        </is>
      </c>
      <c r="C244" s="999" t="n"/>
      <c r="D244" s="999" t="n"/>
      <c r="E244" s="999" t="n"/>
      <c r="F244" s="999" t="n"/>
      <c r="G244" s="999" t="n"/>
      <c r="H244" s="999" t="n"/>
      <c r="I244" s="997" t="n"/>
      <c r="J244" s="180" t="n"/>
      <c r="N244" s="966">
        <f>B244</f>
        <v/>
      </c>
      <c r="O244" s="204" t="inlineStr"/>
      <c r="P244" s="204" t="inlineStr"/>
      <c r="Q244" s="204" t="inlineStr"/>
      <c r="R244" s="204" t="inlineStr"/>
      <c r="S244" s="204" t="inlineStr"/>
      <c r="T244" s="204" t="inlineStr"/>
      <c r="U244" s="193" t="n"/>
    </row>
    <row r="245">
      <c r="A245" s="79" t="n"/>
      <c r="B245" s="119" t="n"/>
      <c r="C245" s="991" t="n"/>
      <c r="D245" s="991" t="n"/>
      <c r="E245" s="991" t="n"/>
      <c r="F245" s="991" t="n"/>
      <c r="G245" s="991" t="n"/>
      <c r="H245" s="991" t="n"/>
      <c r="I245" s="997" t="n"/>
      <c r="J245" s="180" t="n"/>
      <c r="K245" s="172" t="n"/>
      <c r="L245" s="172" t="n"/>
      <c r="M245" s="172" t="n"/>
      <c r="N245" s="973" t="inlineStr"/>
      <c r="O245" s="192" t="inlineStr"/>
      <c r="P245" s="192" t="inlineStr"/>
      <c r="Q245" s="192" t="inlineStr"/>
      <c r="R245" s="192" t="inlineStr"/>
      <c r="S245" s="192" t="inlineStr"/>
      <c r="T245" s="192" t="inlineStr"/>
      <c r="U245" s="193">
        <f>I185</f>
        <v/>
      </c>
      <c r="V245" s="172" t="n"/>
      <c r="W245" s="172" t="n"/>
      <c r="X245" s="172" t="n"/>
      <c r="Y245" s="172" t="n"/>
      <c r="Z245" s="172" t="n"/>
      <c r="AA245" s="172" t="n"/>
      <c r="AB245" s="172" t="n"/>
      <c r="AC245" s="172" t="n"/>
      <c r="AD245" s="172" t="n"/>
      <c r="AE245" s="172" t="n"/>
      <c r="AF245" s="172" t="n"/>
      <c r="AG245" s="172" t="n"/>
      <c r="AH245" s="172" t="n"/>
      <c r="AI245" s="172" t="n"/>
      <c r="AJ245" s="172" t="n"/>
      <c r="AK245" s="172" t="n"/>
      <c r="AL245" s="172" t="n"/>
      <c r="AM245" s="172" t="n"/>
      <c r="AN245" s="172" t="n"/>
      <c r="AO245" s="172" t="n"/>
      <c r="AP245" s="172" t="n"/>
      <c r="AQ245" s="172" t="n"/>
      <c r="AR245" s="172" t="n"/>
      <c r="AS245" s="172" t="n"/>
      <c r="AT245" s="172" t="n"/>
      <c r="AU245" s="172" t="n"/>
      <c r="AV245" s="172" t="n"/>
      <c r="AW245" s="172" t="n"/>
      <c r="AX245" s="172" t="n"/>
      <c r="AY245" s="172" t="n"/>
      <c r="AZ245" s="172" t="n"/>
      <c r="BA245" s="172" t="n"/>
      <c r="BB245" s="172" t="n"/>
      <c r="BC245" s="172" t="n"/>
      <c r="BD245" s="172" t="n"/>
      <c r="BE245" s="172" t="n"/>
      <c r="BF245" s="172" t="n"/>
      <c r="BG245" s="172" t="n"/>
      <c r="BH245" s="172" t="n"/>
      <c r="BI245" s="172" t="n"/>
      <c r="BJ245" s="172" t="n"/>
      <c r="BK245" s="172" t="n"/>
      <c r="BL245" s="172" t="n"/>
      <c r="BM245" s="172" t="n"/>
      <c r="BN245" s="172" t="n"/>
      <c r="BO245" s="172" t="n"/>
      <c r="BP245" s="172" t="n"/>
      <c r="BQ245" s="172" t="n"/>
      <c r="BR245" s="172" t="n"/>
      <c r="BS245" s="172" t="n"/>
      <c r="BT245" s="172" t="n"/>
      <c r="BU245" s="172" t="n"/>
      <c r="BV245" s="172" t="n"/>
      <c r="BW245" s="172" t="n"/>
      <c r="BX245" s="172" t="n"/>
      <c r="BY245" s="172" t="n"/>
      <c r="BZ245" s="172" t="n"/>
      <c r="CA245" s="172" t="n"/>
      <c r="CB245" s="172" t="n"/>
      <c r="CC245" s="172" t="n"/>
      <c r="CD245" s="172" t="n"/>
      <c r="CE245" s="172" t="n"/>
      <c r="CF245" s="172" t="n"/>
      <c r="CG245" s="172" t="n"/>
      <c r="CH245" s="172" t="n"/>
      <c r="CI245" s="172" t="n"/>
      <c r="CJ245" s="172" t="n"/>
      <c r="CK245" s="172" t="n"/>
      <c r="CL245" s="172" t="n"/>
      <c r="CM245" s="172" t="n"/>
      <c r="CN245" s="172" t="n"/>
      <c r="CO245" s="172" t="n"/>
      <c r="CP245" s="172" t="n"/>
      <c r="CQ245" s="172" t="n"/>
      <c r="CR245" s="172" t="n"/>
      <c r="CS245" s="172" t="n"/>
      <c r="CT245" s="172" t="n"/>
      <c r="CU245" s="172" t="n"/>
      <c r="CV245" s="172" t="n"/>
      <c r="CW245" s="172" t="n"/>
      <c r="CX245" s="172" t="n"/>
      <c r="CY245" s="172" t="n"/>
      <c r="CZ245" s="172" t="n"/>
      <c r="DA245" s="172" t="n"/>
      <c r="DB245" s="172" t="n"/>
      <c r="DC245" s="172" t="n"/>
      <c r="DD245" s="172" t="n"/>
      <c r="DE245" s="172" t="n"/>
      <c r="DF245" s="172" t="n"/>
      <c r="DG245" s="172" t="n"/>
      <c r="DH245" s="172" t="n"/>
      <c r="DI245" s="172" t="n"/>
      <c r="DJ245" s="172" t="n"/>
      <c r="DK245" s="172" t="n"/>
      <c r="DL245" s="172" t="n"/>
      <c r="DM245" s="172" t="n"/>
      <c r="DN245" s="172" t="n"/>
      <c r="DO245" s="172" t="n"/>
      <c r="DP245" s="172" t="n"/>
      <c r="DQ245" s="172" t="n"/>
      <c r="DR245" s="172" t="n"/>
      <c r="DS245" s="172" t="n"/>
      <c r="DT245" s="172" t="n"/>
      <c r="DU245" s="172" t="n"/>
      <c r="DV245" s="172" t="n"/>
      <c r="DW245" s="172" t="n"/>
      <c r="DX245" s="172" t="n"/>
      <c r="DY245" s="172" t="n"/>
      <c r="DZ245" s="172" t="n"/>
      <c r="EA245" s="172" t="n"/>
      <c r="EB245" s="172" t="n"/>
      <c r="EC245" s="172" t="n"/>
      <c r="ED245" s="172" t="n"/>
      <c r="EE245" s="172" t="n"/>
      <c r="EF245" s="172" t="n"/>
      <c r="EG245" s="172" t="n"/>
      <c r="EH245" s="172" t="n"/>
      <c r="EI245" s="172" t="n"/>
      <c r="EJ245" s="172" t="n"/>
    </row>
    <row r="246">
      <c r="A246" s="79" t="n"/>
      <c r="B246" s="119" t="n"/>
      <c r="C246" s="991" t="n"/>
      <c r="D246" s="991" t="n"/>
      <c r="E246" s="991" t="n"/>
      <c r="F246" s="991" t="n"/>
      <c r="G246" s="991" t="n"/>
      <c r="H246" s="991" t="n"/>
      <c r="I246" s="997" t="n"/>
      <c r="J246" s="180" t="n"/>
      <c r="K246" s="172" t="n"/>
      <c r="L246" s="172" t="n"/>
      <c r="M246" s="172" t="n"/>
      <c r="N246" s="973" t="inlineStr"/>
      <c r="O246" s="192" t="inlineStr"/>
      <c r="P246" s="192" t="inlineStr"/>
      <c r="Q246" s="192" t="inlineStr"/>
      <c r="R246" s="192" t="inlineStr"/>
      <c r="S246" s="192" t="inlineStr"/>
      <c r="T246" s="192" t="inlineStr"/>
      <c r="U246" s="193">
        <f>I186</f>
        <v/>
      </c>
      <c r="V246" s="172" t="n"/>
      <c r="W246" s="172" t="n"/>
      <c r="X246" s="172" t="n"/>
      <c r="Y246" s="172" t="n"/>
      <c r="Z246" s="172" t="n"/>
      <c r="AA246" s="172" t="n"/>
      <c r="AB246" s="172" t="n"/>
      <c r="AC246" s="172" t="n"/>
      <c r="AD246" s="172" t="n"/>
      <c r="AE246" s="172" t="n"/>
      <c r="AF246" s="172" t="n"/>
      <c r="AG246" s="172" t="n"/>
      <c r="AH246" s="172" t="n"/>
      <c r="AI246" s="172" t="n"/>
      <c r="AJ246" s="172" t="n"/>
      <c r="AK246" s="172" t="n"/>
      <c r="AL246" s="172" t="n"/>
      <c r="AM246" s="172" t="n"/>
      <c r="AN246" s="172" t="n"/>
      <c r="AO246" s="172" t="n"/>
      <c r="AP246" s="172" t="n"/>
      <c r="AQ246" s="172" t="n"/>
      <c r="AR246" s="172" t="n"/>
      <c r="AS246" s="172" t="n"/>
      <c r="AT246" s="172" t="n"/>
      <c r="AU246" s="172" t="n"/>
      <c r="AV246" s="172" t="n"/>
      <c r="AW246" s="172" t="n"/>
      <c r="AX246" s="172" t="n"/>
      <c r="AY246" s="172" t="n"/>
      <c r="AZ246" s="172" t="n"/>
      <c r="BA246" s="172" t="n"/>
      <c r="BB246" s="172" t="n"/>
      <c r="BC246" s="172" t="n"/>
      <c r="BD246" s="172" t="n"/>
      <c r="BE246" s="172" t="n"/>
      <c r="BF246" s="172" t="n"/>
      <c r="BG246" s="172" t="n"/>
      <c r="BH246" s="172" t="n"/>
      <c r="BI246" s="172" t="n"/>
      <c r="BJ246" s="172" t="n"/>
      <c r="BK246" s="172" t="n"/>
      <c r="BL246" s="172" t="n"/>
      <c r="BM246" s="172" t="n"/>
      <c r="BN246" s="172" t="n"/>
      <c r="BO246" s="172" t="n"/>
      <c r="BP246" s="172" t="n"/>
      <c r="BQ246" s="172" t="n"/>
      <c r="BR246" s="172" t="n"/>
      <c r="BS246" s="172" t="n"/>
      <c r="BT246" s="172" t="n"/>
      <c r="BU246" s="172" t="n"/>
      <c r="BV246" s="172" t="n"/>
      <c r="BW246" s="172" t="n"/>
      <c r="BX246" s="172" t="n"/>
      <c r="BY246" s="172" t="n"/>
      <c r="BZ246" s="172" t="n"/>
      <c r="CA246" s="172" t="n"/>
      <c r="CB246" s="172" t="n"/>
      <c r="CC246" s="172" t="n"/>
      <c r="CD246" s="172" t="n"/>
      <c r="CE246" s="172" t="n"/>
      <c r="CF246" s="172" t="n"/>
      <c r="CG246" s="172" t="n"/>
      <c r="CH246" s="172" t="n"/>
      <c r="CI246" s="172" t="n"/>
      <c r="CJ246" s="172" t="n"/>
      <c r="CK246" s="172" t="n"/>
      <c r="CL246" s="172" t="n"/>
      <c r="CM246" s="172" t="n"/>
      <c r="CN246" s="172" t="n"/>
      <c r="CO246" s="172" t="n"/>
      <c r="CP246" s="172" t="n"/>
      <c r="CQ246" s="172" t="n"/>
      <c r="CR246" s="172" t="n"/>
      <c r="CS246" s="172" t="n"/>
      <c r="CT246" s="172" t="n"/>
      <c r="CU246" s="172" t="n"/>
      <c r="CV246" s="172" t="n"/>
      <c r="CW246" s="172" t="n"/>
      <c r="CX246" s="172" t="n"/>
      <c r="CY246" s="172" t="n"/>
      <c r="CZ246" s="172" t="n"/>
      <c r="DA246" s="172" t="n"/>
      <c r="DB246" s="172" t="n"/>
      <c r="DC246" s="172" t="n"/>
      <c r="DD246" s="172" t="n"/>
      <c r="DE246" s="172" t="n"/>
      <c r="DF246" s="172" t="n"/>
      <c r="DG246" s="172" t="n"/>
      <c r="DH246" s="172" t="n"/>
      <c r="DI246" s="172" t="n"/>
      <c r="DJ246" s="172" t="n"/>
      <c r="DK246" s="172" t="n"/>
      <c r="DL246" s="172" t="n"/>
      <c r="DM246" s="172" t="n"/>
      <c r="DN246" s="172" t="n"/>
      <c r="DO246" s="172" t="n"/>
      <c r="DP246" s="172" t="n"/>
      <c r="DQ246" s="172" t="n"/>
      <c r="DR246" s="172" t="n"/>
      <c r="DS246" s="172" t="n"/>
      <c r="DT246" s="172" t="n"/>
      <c r="DU246" s="172" t="n"/>
      <c r="DV246" s="172" t="n"/>
      <c r="DW246" s="172" t="n"/>
      <c r="DX246" s="172" t="n"/>
      <c r="DY246" s="172" t="n"/>
      <c r="DZ246" s="172" t="n"/>
      <c r="EA246" s="172" t="n"/>
      <c r="EB246" s="172" t="n"/>
      <c r="EC246" s="172" t="n"/>
      <c r="ED246" s="172" t="n"/>
      <c r="EE246" s="172" t="n"/>
      <c r="EF246" s="172" t="n"/>
      <c r="EG246" s="172" t="n"/>
      <c r="EH246" s="172" t="n"/>
      <c r="EI246" s="172" t="n"/>
      <c r="EJ246" s="172" t="n"/>
    </row>
    <row r="247">
      <c r="A247" s="79" t="n"/>
      <c r="B247" s="119" t="n"/>
      <c r="C247" s="103" t="n"/>
      <c r="D247" s="103" t="n"/>
      <c r="E247" s="103" t="n"/>
      <c r="F247" s="103" t="n"/>
      <c r="G247" s="103" t="n"/>
      <c r="H247" s="103" t="n"/>
      <c r="I247" s="997" t="n"/>
      <c r="J247" s="180" t="n"/>
      <c r="K247" s="172" t="n"/>
      <c r="L247" s="172" t="n"/>
      <c r="M247" s="172" t="n"/>
      <c r="N247" s="973" t="inlineStr"/>
      <c r="O247" s="192" t="inlineStr"/>
      <c r="P247" s="192" t="inlineStr"/>
      <c r="Q247" s="192" t="inlineStr"/>
      <c r="R247" s="192" t="inlineStr"/>
      <c r="S247" s="192" t="inlineStr"/>
      <c r="T247" s="192" t="inlineStr"/>
      <c r="U247" s="193">
        <f>I187</f>
        <v/>
      </c>
      <c r="V247" s="172" t="n"/>
      <c r="W247" s="172" t="n"/>
      <c r="X247" s="172" t="n"/>
      <c r="Y247" s="172" t="n"/>
      <c r="Z247" s="172" t="n"/>
      <c r="AA247" s="172" t="n"/>
      <c r="AB247" s="172" t="n"/>
      <c r="AC247" s="172" t="n"/>
      <c r="AD247" s="172" t="n"/>
      <c r="AE247" s="172" t="n"/>
      <c r="AF247" s="172" t="n"/>
      <c r="AG247" s="172" t="n"/>
      <c r="AH247" s="172" t="n"/>
      <c r="AI247" s="172" t="n"/>
      <c r="AJ247" s="172" t="n"/>
      <c r="AK247" s="172" t="n"/>
      <c r="AL247" s="172" t="n"/>
      <c r="AM247" s="172" t="n"/>
      <c r="AN247" s="172" t="n"/>
      <c r="AO247" s="172" t="n"/>
      <c r="AP247" s="172" t="n"/>
      <c r="AQ247" s="172" t="n"/>
      <c r="AR247" s="172" t="n"/>
      <c r="AS247" s="172" t="n"/>
      <c r="AT247" s="172" t="n"/>
      <c r="AU247" s="172" t="n"/>
      <c r="AV247" s="172" t="n"/>
      <c r="AW247" s="172" t="n"/>
      <c r="AX247" s="172" t="n"/>
      <c r="AY247" s="172" t="n"/>
      <c r="AZ247" s="172" t="n"/>
      <c r="BA247" s="172" t="n"/>
      <c r="BB247" s="172" t="n"/>
      <c r="BC247" s="172" t="n"/>
      <c r="BD247" s="172" t="n"/>
      <c r="BE247" s="172" t="n"/>
      <c r="BF247" s="172" t="n"/>
      <c r="BG247" s="172" t="n"/>
      <c r="BH247" s="172" t="n"/>
      <c r="BI247" s="172" t="n"/>
      <c r="BJ247" s="172" t="n"/>
      <c r="BK247" s="172" t="n"/>
      <c r="BL247" s="172" t="n"/>
      <c r="BM247" s="172" t="n"/>
      <c r="BN247" s="172" t="n"/>
      <c r="BO247" s="172" t="n"/>
      <c r="BP247" s="172" t="n"/>
      <c r="BQ247" s="172" t="n"/>
      <c r="BR247" s="172" t="n"/>
      <c r="BS247" s="172" t="n"/>
      <c r="BT247" s="172" t="n"/>
      <c r="BU247" s="172" t="n"/>
      <c r="BV247" s="172" t="n"/>
      <c r="BW247" s="172" t="n"/>
      <c r="BX247" s="172" t="n"/>
      <c r="BY247" s="172" t="n"/>
      <c r="BZ247" s="172" t="n"/>
      <c r="CA247" s="172" t="n"/>
      <c r="CB247" s="172" t="n"/>
      <c r="CC247" s="172" t="n"/>
      <c r="CD247" s="172" t="n"/>
      <c r="CE247" s="172" t="n"/>
      <c r="CF247" s="172" t="n"/>
      <c r="CG247" s="172" t="n"/>
      <c r="CH247" s="172" t="n"/>
      <c r="CI247" s="172" t="n"/>
      <c r="CJ247" s="172" t="n"/>
      <c r="CK247" s="172" t="n"/>
      <c r="CL247" s="172" t="n"/>
      <c r="CM247" s="172" t="n"/>
      <c r="CN247" s="172" t="n"/>
      <c r="CO247" s="172" t="n"/>
      <c r="CP247" s="172" t="n"/>
      <c r="CQ247" s="172" t="n"/>
      <c r="CR247" s="172" t="n"/>
      <c r="CS247" s="172" t="n"/>
      <c r="CT247" s="172" t="n"/>
      <c r="CU247" s="172" t="n"/>
      <c r="CV247" s="172" t="n"/>
      <c r="CW247" s="172" t="n"/>
      <c r="CX247" s="172" t="n"/>
      <c r="CY247" s="172" t="n"/>
      <c r="CZ247" s="172" t="n"/>
      <c r="DA247" s="172" t="n"/>
      <c r="DB247" s="172" t="n"/>
      <c r="DC247" s="172" t="n"/>
      <c r="DD247" s="172" t="n"/>
      <c r="DE247" s="172" t="n"/>
      <c r="DF247" s="172" t="n"/>
      <c r="DG247" s="172" t="n"/>
      <c r="DH247" s="172" t="n"/>
      <c r="DI247" s="172" t="n"/>
      <c r="DJ247" s="172" t="n"/>
      <c r="DK247" s="172" t="n"/>
      <c r="DL247" s="172" t="n"/>
      <c r="DM247" s="172" t="n"/>
      <c r="DN247" s="172" t="n"/>
      <c r="DO247" s="172" t="n"/>
      <c r="DP247" s="172" t="n"/>
      <c r="DQ247" s="172" t="n"/>
      <c r="DR247" s="172" t="n"/>
      <c r="DS247" s="172" t="n"/>
      <c r="DT247" s="172" t="n"/>
      <c r="DU247" s="172" t="n"/>
      <c r="DV247" s="172" t="n"/>
      <c r="DW247" s="172" t="n"/>
      <c r="DX247" s="172" t="n"/>
      <c r="DY247" s="172" t="n"/>
      <c r="DZ247" s="172" t="n"/>
      <c r="EA247" s="172" t="n"/>
      <c r="EB247" s="172" t="n"/>
      <c r="EC247" s="172" t="n"/>
      <c r="ED247" s="172" t="n"/>
      <c r="EE247" s="172" t="n"/>
      <c r="EF247" s="172" t="n"/>
      <c r="EG247" s="172" t="n"/>
      <c r="EH247" s="172" t="n"/>
      <c r="EI247" s="172" t="n"/>
      <c r="EJ247" s="172" t="n"/>
    </row>
    <row r="248">
      <c r="A248" s="79" t="n"/>
      <c r="B248" s="119" t="n"/>
      <c r="C248" s="991" t="n"/>
      <c r="D248" s="991" t="n"/>
      <c r="E248" s="991" t="n"/>
      <c r="F248" s="991" t="n"/>
      <c r="G248" s="991" t="n"/>
      <c r="H248" s="991" t="n"/>
      <c r="I248" s="997" t="n"/>
      <c r="J248" s="180" t="n"/>
      <c r="K248" s="172" t="n"/>
      <c r="L248" s="172" t="n"/>
      <c r="M248" s="172" t="n"/>
      <c r="N248" s="973" t="inlineStr"/>
      <c r="O248" s="192" t="inlineStr"/>
      <c r="P248" s="192" t="inlineStr"/>
      <c r="Q248" s="192" t="inlineStr"/>
      <c r="R248" s="192" t="inlineStr"/>
      <c r="S248" s="192" t="inlineStr"/>
      <c r="T248" s="192" t="inlineStr"/>
      <c r="U248" s="193">
        <f>I188</f>
        <v/>
      </c>
      <c r="V248" s="172" t="n"/>
      <c r="W248" s="172" t="n"/>
      <c r="X248" s="172" t="n"/>
      <c r="Y248" s="172" t="n"/>
      <c r="Z248" s="172" t="n"/>
      <c r="AA248" s="172" t="n"/>
      <c r="AB248" s="172" t="n"/>
      <c r="AC248" s="172" t="n"/>
      <c r="AD248" s="172" t="n"/>
      <c r="AE248" s="172" t="n"/>
      <c r="AF248" s="172" t="n"/>
      <c r="AG248" s="172" t="n"/>
      <c r="AH248" s="172" t="n"/>
      <c r="AI248" s="172" t="n"/>
      <c r="AJ248" s="172" t="n"/>
      <c r="AK248" s="172" t="n"/>
      <c r="AL248" s="172" t="n"/>
      <c r="AM248" s="172" t="n"/>
      <c r="AN248" s="172" t="n"/>
      <c r="AO248" s="172" t="n"/>
      <c r="AP248" s="172" t="n"/>
      <c r="AQ248" s="172" t="n"/>
      <c r="AR248" s="172" t="n"/>
      <c r="AS248" s="172" t="n"/>
      <c r="AT248" s="172" t="n"/>
      <c r="AU248" s="172" t="n"/>
      <c r="AV248" s="172" t="n"/>
      <c r="AW248" s="172" t="n"/>
      <c r="AX248" s="172" t="n"/>
      <c r="AY248" s="172" t="n"/>
      <c r="AZ248" s="172" t="n"/>
      <c r="BA248" s="172" t="n"/>
      <c r="BB248" s="172" t="n"/>
      <c r="BC248" s="172" t="n"/>
      <c r="BD248" s="172" t="n"/>
      <c r="BE248" s="172" t="n"/>
      <c r="BF248" s="172" t="n"/>
      <c r="BG248" s="172" t="n"/>
      <c r="BH248" s="172" t="n"/>
      <c r="BI248" s="172" t="n"/>
      <c r="BJ248" s="172" t="n"/>
      <c r="BK248" s="172" t="n"/>
      <c r="BL248" s="172" t="n"/>
      <c r="BM248" s="172" t="n"/>
      <c r="BN248" s="172" t="n"/>
      <c r="BO248" s="172" t="n"/>
      <c r="BP248" s="172" t="n"/>
      <c r="BQ248" s="172" t="n"/>
      <c r="BR248" s="172" t="n"/>
      <c r="BS248" s="172" t="n"/>
      <c r="BT248" s="172" t="n"/>
      <c r="BU248" s="172" t="n"/>
      <c r="BV248" s="172" t="n"/>
      <c r="BW248" s="172" t="n"/>
      <c r="BX248" s="172" t="n"/>
      <c r="BY248" s="172" t="n"/>
      <c r="BZ248" s="172" t="n"/>
      <c r="CA248" s="172" t="n"/>
      <c r="CB248" s="172" t="n"/>
      <c r="CC248" s="172" t="n"/>
      <c r="CD248" s="172" t="n"/>
      <c r="CE248" s="172" t="n"/>
      <c r="CF248" s="172" t="n"/>
      <c r="CG248" s="172" t="n"/>
      <c r="CH248" s="172" t="n"/>
      <c r="CI248" s="172" t="n"/>
      <c r="CJ248" s="172" t="n"/>
      <c r="CK248" s="172" t="n"/>
      <c r="CL248" s="172" t="n"/>
      <c r="CM248" s="172" t="n"/>
      <c r="CN248" s="172" t="n"/>
      <c r="CO248" s="172" t="n"/>
      <c r="CP248" s="172" t="n"/>
      <c r="CQ248" s="172" t="n"/>
      <c r="CR248" s="172" t="n"/>
      <c r="CS248" s="172" t="n"/>
      <c r="CT248" s="172" t="n"/>
      <c r="CU248" s="172" t="n"/>
      <c r="CV248" s="172" t="n"/>
      <c r="CW248" s="172" t="n"/>
      <c r="CX248" s="172" t="n"/>
      <c r="CY248" s="172" t="n"/>
      <c r="CZ248" s="172" t="n"/>
      <c r="DA248" s="172" t="n"/>
      <c r="DB248" s="172" t="n"/>
      <c r="DC248" s="172" t="n"/>
      <c r="DD248" s="172" t="n"/>
      <c r="DE248" s="172" t="n"/>
      <c r="DF248" s="172" t="n"/>
      <c r="DG248" s="172" t="n"/>
      <c r="DH248" s="172" t="n"/>
      <c r="DI248" s="172" t="n"/>
      <c r="DJ248" s="172" t="n"/>
      <c r="DK248" s="172" t="n"/>
      <c r="DL248" s="172" t="n"/>
      <c r="DM248" s="172" t="n"/>
      <c r="DN248" s="172" t="n"/>
      <c r="DO248" s="172" t="n"/>
      <c r="DP248" s="172" t="n"/>
      <c r="DQ248" s="172" t="n"/>
      <c r="DR248" s="172" t="n"/>
      <c r="DS248" s="172" t="n"/>
      <c r="DT248" s="172" t="n"/>
      <c r="DU248" s="172" t="n"/>
      <c r="DV248" s="172" t="n"/>
      <c r="DW248" s="172" t="n"/>
      <c r="DX248" s="172" t="n"/>
      <c r="DY248" s="172" t="n"/>
      <c r="DZ248" s="172" t="n"/>
      <c r="EA248" s="172" t="n"/>
      <c r="EB248" s="172" t="n"/>
      <c r="EC248" s="172" t="n"/>
      <c r="ED248" s="172" t="n"/>
      <c r="EE248" s="172" t="n"/>
      <c r="EF248" s="172" t="n"/>
      <c r="EG248" s="172" t="n"/>
      <c r="EH248" s="172" t="n"/>
      <c r="EI248" s="172" t="n"/>
      <c r="EJ248" s="172" t="n"/>
    </row>
    <row r="249">
      <c r="A249" s="79" t="n"/>
      <c r="B249" s="1000" t="n"/>
      <c r="C249" s="991" t="n"/>
      <c r="D249" s="991" t="n"/>
      <c r="E249" s="991" t="n"/>
      <c r="F249" s="991" t="n"/>
      <c r="G249" s="991" t="n"/>
      <c r="H249" s="991" t="n"/>
      <c r="I249" s="997" t="n"/>
      <c r="J249" s="180" t="n"/>
      <c r="K249" s="172" t="n"/>
      <c r="L249" s="172" t="n"/>
      <c r="M249" s="172" t="n"/>
      <c r="N249" s="973" t="inlineStr"/>
      <c r="O249" s="192" t="inlineStr"/>
      <c r="P249" s="192" t="inlineStr"/>
      <c r="Q249" s="192" t="inlineStr"/>
      <c r="R249" s="192" t="inlineStr"/>
      <c r="S249" s="192" t="inlineStr"/>
      <c r="T249" s="192" t="inlineStr"/>
      <c r="U249" s="193">
        <f>I189</f>
        <v/>
      </c>
      <c r="V249" s="172" t="n"/>
      <c r="W249" s="172" t="n"/>
      <c r="X249" s="172" t="n"/>
      <c r="Y249" s="172" t="n"/>
      <c r="Z249" s="172" t="n"/>
      <c r="AA249" s="172" t="n"/>
      <c r="AB249" s="172" t="n"/>
      <c r="AC249" s="172" t="n"/>
      <c r="AD249" s="172" t="n"/>
      <c r="AE249" s="172" t="n"/>
      <c r="AF249" s="172" t="n"/>
      <c r="AG249" s="172" t="n"/>
      <c r="AH249" s="172" t="n"/>
      <c r="AI249" s="172" t="n"/>
      <c r="AJ249" s="172" t="n"/>
      <c r="AK249" s="172" t="n"/>
      <c r="AL249" s="172" t="n"/>
      <c r="AM249" s="172" t="n"/>
      <c r="AN249" s="172" t="n"/>
      <c r="AO249" s="172" t="n"/>
      <c r="AP249" s="172" t="n"/>
      <c r="AQ249" s="172" t="n"/>
      <c r="AR249" s="172" t="n"/>
      <c r="AS249" s="172" t="n"/>
      <c r="AT249" s="172" t="n"/>
      <c r="AU249" s="172" t="n"/>
      <c r="AV249" s="172" t="n"/>
      <c r="AW249" s="172" t="n"/>
      <c r="AX249" s="172" t="n"/>
      <c r="AY249" s="172" t="n"/>
      <c r="AZ249" s="172" t="n"/>
      <c r="BA249" s="172" t="n"/>
      <c r="BB249" s="172" t="n"/>
      <c r="BC249" s="172" t="n"/>
      <c r="BD249" s="172" t="n"/>
      <c r="BE249" s="172" t="n"/>
      <c r="BF249" s="172" t="n"/>
      <c r="BG249" s="172" t="n"/>
      <c r="BH249" s="172" t="n"/>
      <c r="BI249" s="172" t="n"/>
      <c r="BJ249" s="172" t="n"/>
      <c r="BK249" s="172" t="n"/>
      <c r="BL249" s="172" t="n"/>
      <c r="BM249" s="172" t="n"/>
      <c r="BN249" s="172" t="n"/>
      <c r="BO249" s="172" t="n"/>
      <c r="BP249" s="172" t="n"/>
      <c r="BQ249" s="172" t="n"/>
      <c r="BR249" s="172" t="n"/>
      <c r="BS249" s="172" t="n"/>
      <c r="BT249" s="172" t="n"/>
      <c r="BU249" s="172" t="n"/>
      <c r="BV249" s="172" t="n"/>
      <c r="BW249" s="172" t="n"/>
      <c r="BX249" s="172" t="n"/>
      <c r="BY249" s="172" t="n"/>
      <c r="BZ249" s="172" t="n"/>
      <c r="CA249" s="172" t="n"/>
      <c r="CB249" s="172" t="n"/>
      <c r="CC249" s="172" t="n"/>
      <c r="CD249" s="172" t="n"/>
      <c r="CE249" s="172" t="n"/>
      <c r="CF249" s="172" t="n"/>
      <c r="CG249" s="172" t="n"/>
      <c r="CH249" s="172" t="n"/>
      <c r="CI249" s="172" t="n"/>
      <c r="CJ249" s="172" t="n"/>
      <c r="CK249" s="172" t="n"/>
      <c r="CL249" s="172" t="n"/>
      <c r="CM249" s="172" t="n"/>
      <c r="CN249" s="172" t="n"/>
      <c r="CO249" s="172" t="n"/>
      <c r="CP249" s="172" t="n"/>
      <c r="CQ249" s="172" t="n"/>
      <c r="CR249" s="172" t="n"/>
      <c r="CS249" s="172" t="n"/>
      <c r="CT249" s="172" t="n"/>
      <c r="CU249" s="172" t="n"/>
      <c r="CV249" s="172" t="n"/>
      <c r="CW249" s="172" t="n"/>
      <c r="CX249" s="172" t="n"/>
      <c r="CY249" s="172" t="n"/>
      <c r="CZ249" s="172" t="n"/>
      <c r="DA249" s="172" t="n"/>
      <c r="DB249" s="172" t="n"/>
      <c r="DC249" s="172" t="n"/>
      <c r="DD249" s="172" t="n"/>
      <c r="DE249" s="172" t="n"/>
      <c r="DF249" s="172" t="n"/>
      <c r="DG249" s="172" t="n"/>
      <c r="DH249" s="172" t="n"/>
      <c r="DI249" s="172" t="n"/>
      <c r="DJ249" s="172" t="n"/>
      <c r="DK249" s="172" t="n"/>
      <c r="DL249" s="172" t="n"/>
      <c r="DM249" s="172" t="n"/>
      <c r="DN249" s="172" t="n"/>
      <c r="DO249" s="172" t="n"/>
      <c r="DP249" s="172" t="n"/>
      <c r="DQ249" s="172" t="n"/>
      <c r="DR249" s="172" t="n"/>
      <c r="DS249" s="172" t="n"/>
      <c r="DT249" s="172" t="n"/>
      <c r="DU249" s="172" t="n"/>
      <c r="DV249" s="172" t="n"/>
      <c r="DW249" s="172" t="n"/>
      <c r="DX249" s="172" t="n"/>
      <c r="DY249" s="172" t="n"/>
      <c r="DZ249" s="172" t="n"/>
      <c r="EA249" s="172" t="n"/>
      <c r="EB249" s="172" t="n"/>
      <c r="EC249" s="172" t="n"/>
      <c r="ED249" s="172" t="n"/>
      <c r="EE249" s="172" t="n"/>
      <c r="EF249" s="172" t="n"/>
      <c r="EG249" s="172" t="n"/>
      <c r="EH249" s="172" t="n"/>
      <c r="EI249" s="172" t="n"/>
      <c r="EJ249" s="172" t="n"/>
    </row>
    <row r="250">
      <c r="A250" s="79" t="n"/>
      <c r="B250" s="119" t="n"/>
      <c r="C250" s="991" t="n"/>
      <c r="D250" s="991" t="n"/>
      <c r="E250" s="991" t="n"/>
      <c r="F250" s="991" t="n"/>
      <c r="G250" s="991" t="n"/>
      <c r="H250" s="991" t="n"/>
      <c r="I250" s="997" t="n"/>
      <c r="J250" s="180" t="n"/>
      <c r="K250" s="172" t="n"/>
      <c r="L250" s="172" t="n"/>
      <c r="M250" s="172" t="n"/>
      <c r="N250" s="973" t="inlineStr"/>
      <c r="O250" s="192" t="inlineStr"/>
      <c r="P250" s="192" t="inlineStr"/>
      <c r="Q250" s="192" t="inlineStr"/>
      <c r="R250" s="192" t="inlineStr"/>
      <c r="S250" s="192" t="inlineStr"/>
      <c r="T250" s="192" t="inlineStr"/>
      <c r="U250" s="193">
        <f>I190</f>
        <v/>
      </c>
      <c r="V250" s="172" t="n"/>
      <c r="W250" s="172" t="n"/>
      <c r="X250" s="172" t="n"/>
      <c r="Y250" s="172" t="n"/>
      <c r="Z250" s="172" t="n"/>
      <c r="AA250" s="172" t="n"/>
      <c r="AB250" s="172" t="n"/>
      <c r="AC250" s="172" t="n"/>
      <c r="AD250" s="172" t="n"/>
      <c r="AE250" s="172" t="n"/>
      <c r="AF250" s="172" t="n"/>
      <c r="AG250" s="172" t="n"/>
      <c r="AH250" s="172" t="n"/>
      <c r="AI250" s="172" t="n"/>
      <c r="AJ250" s="172" t="n"/>
      <c r="AK250" s="172" t="n"/>
      <c r="AL250" s="172" t="n"/>
      <c r="AM250" s="172" t="n"/>
      <c r="AN250" s="172" t="n"/>
      <c r="AO250" s="172" t="n"/>
      <c r="AP250" s="172" t="n"/>
      <c r="AQ250" s="172" t="n"/>
      <c r="AR250" s="172" t="n"/>
      <c r="AS250" s="172" t="n"/>
      <c r="AT250" s="172" t="n"/>
      <c r="AU250" s="172" t="n"/>
      <c r="AV250" s="172" t="n"/>
      <c r="AW250" s="172" t="n"/>
      <c r="AX250" s="172" t="n"/>
      <c r="AY250" s="172" t="n"/>
      <c r="AZ250" s="172" t="n"/>
      <c r="BA250" s="172" t="n"/>
      <c r="BB250" s="172" t="n"/>
      <c r="BC250" s="172" t="n"/>
      <c r="BD250" s="172" t="n"/>
      <c r="BE250" s="172" t="n"/>
      <c r="BF250" s="172" t="n"/>
      <c r="BG250" s="172" t="n"/>
      <c r="BH250" s="172" t="n"/>
      <c r="BI250" s="172" t="n"/>
      <c r="BJ250" s="172" t="n"/>
      <c r="BK250" s="172" t="n"/>
      <c r="BL250" s="172" t="n"/>
      <c r="BM250" s="172" t="n"/>
      <c r="BN250" s="172" t="n"/>
      <c r="BO250" s="172" t="n"/>
      <c r="BP250" s="172" t="n"/>
      <c r="BQ250" s="172" t="n"/>
      <c r="BR250" s="172" t="n"/>
      <c r="BS250" s="172" t="n"/>
      <c r="BT250" s="172" t="n"/>
      <c r="BU250" s="172" t="n"/>
      <c r="BV250" s="172" t="n"/>
      <c r="BW250" s="172" t="n"/>
      <c r="BX250" s="172" t="n"/>
      <c r="BY250" s="172" t="n"/>
      <c r="BZ250" s="172" t="n"/>
      <c r="CA250" s="172" t="n"/>
      <c r="CB250" s="172" t="n"/>
      <c r="CC250" s="172" t="n"/>
      <c r="CD250" s="172" t="n"/>
      <c r="CE250" s="172" t="n"/>
      <c r="CF250" s="172" t="n"/>
      <c r="CG250" s="172" t="n"/>
      <c r="CH250" s="172" t="n"/>
      <c r="CI250" s="172" t="n"/>
      <c r="CJ250" s="172" t="n"/>
      <c r="CK250" s="172" t="n"/>
      <c r="CL250" s="172" t="n"/>
      <c r="CM250" s="172" t="n"/>
      <c r="CN250" s="172" t="n"/>
      <c r="CO250" s="172" t="n"/>
      <c r="CP250" s="172" t="n"/>
      <c r="CQ250" s="172" t="n"/>
      <c r="CR250" s="172" t="n"/>
      <c r="CS250" s="172" t="n"/>
      <c r="CT250" s="172" t="n"/>
      <c r="CU250" s="172" t="n"/>
      <c r="CV250" s="172" t="n"/>
      <c r="CW250" s="172" t="n"/>
      <c r="CX250" s="172" t="n"/>
      <c r="CY250" s="172" t="n"/>
      <c r="CZ250" s="172" t="n"/>
      <c r="DA250" s="172" t="n"/>
      <c r="DB250" s="172" t="n"/>
      <c r="DC250" s="172" t="n"/>
      <c r="DD250" s="172" t="n"/>
      <c r="DE250" s="172" t="n"/>
      <c r="DF250" s="172" t="n"/>
      <c r="DG250" s="172" t="n"/>
      <c r="DH250" s="172" t="n"/>
      <c r="DI250" s="172" t="n"/>
      <c r="DJ250" s="172" t="n"/>
      <c r="DK250" s="172" t="n"/>
      <c r="DL250" s="172" t="n"/>
      <c r="DM250" s="172" t="n"/>
      <c r="DN250" s="172" t="n"/>
      <c r="DO250" s="172" t="n"/>
      <c r="DP250" s="172" t="n"/>
      <c r="DQ250" s="172" t="n"/>
      <c r="DR250" s="172" t="n"/>
      <c r="DS250" s="172" t="n"/>
      <c r="DT250" s="172" t="n"/>
      <c r="DU250" s="172" t="n"/>
      <c r="DV250" s="172" t="n"/>
      <c r="DW250" s="172" t="n"/>
      <c r="DX250" s="172" t="n"/>
      <c r="DY250" s="172" t="n"/>
      <c r="DZ250" s="172" t="n"/>
      <c r="EA250" s="172" t="n"/>
      <c r="EB250" s="172" t="n"/>
      <c r="EC250" s="172" t="n"/>
      <c r="ED250" s="172" t="n"/>
      <c r="EE250" s="172" t="n"/>
      <c r="EF250" s="172" t="n"/>
      <c r="EG250" s="172" t="n"/>
      <c r="EH250" s="172" t="n"/>
      <c r="EI250" s="172" t="n"/>
      <c r="EJ250" s="172" t="n"/>
    </row>
    <row r="251">
      <c r="A251" s="79" t="n"/>
      <c r="B251" s="119" t="n"/>
      <c r="C251" s="991" t="n"/>
      <c r="D251" s="991" t="n"/>
      <c r="E251" s="991" t="n"/>
      <c r="F251" s="991" t="n"/>
      <c r="G251" s="991" t="n"/>
      <c r="H251" s="991" t="n"/>
      <c r="I251" s="997" t="n"/>
      <c r="J251" s="180" t="n"/>
      <c r="K251" s="172" t="n"/>
      <c r="L251" s="172" t="n"/>
      <c r="M251" s="172" t="n"/>
      <c r="N251" s="973" t="inlineStr"/>
      <c r="O251" s="192" t="inlineStr"/>
      <c r="P251" s="192" t="inlineStr"/>
      <c r="Q251" s="192" t="inlineStr"/>
      <c r="R251" s="192" t="inlineStr"/>
      <c r="S251" s="192" t="inlineStr"/>
      <c r="T251" s="192" t="inlineStr"/>
      <c r="U251" s="193">
        <f>I191</f>
        <v/>
      </c>
      <c r="V251" s="172" t="n"/>
      <c r="W251" s="172" t="n"/>
      <c r="X251" s="172" t="n"/>
      <c r="Y251" s="172" t="n"/>
      <c r="Z251" s="172" t="n"/>
      <c r="AA251" s="172" t="n"/>
      <c r="AB251" s="172" t="n"/>
      <c r="AC251" s="172" t="n"/>
      <c r="AD251" s="172" t="n"/>
      <c r="AE251" s="172" t="n"/>
      <c r="AF251" s="172" t="n"/>
      <c r="AG251" s="172" t="n"/>
      <c r="AH251" s="172" t="n"/>
      <c r="AI251" s="172" t="n"/>
      <c r="AJ251" s="172" t="n"/>
      <c r="AK251" s="172" t="n"/>
      <c r="AL251" s="172" t="n"/>
      <c r="AM251" s="172" t="n"/>
      <c r="AN251" s="172" t="n"/>
      <c r="AO251" s="172" t="n"/>
      <c r="AP251" s="172" t="n"/>
      <c r="AQ251" s="172" t="n"/>
      <c r="AR251" s="172" t="n"/>
      <c r="AS251" s="172" t="n"/>
      <c r="AT251" s="172" t="n"/>
      <c r="AU251" s="172" t="n"/>
      <c r="AV251" s="172" t="n"/>
      <c r="AW251" s="172" t="n"/>
      <c r="AX251" s="172" t="n"/>
      <c r="AY251" s="172" t="n"/>
      <c r="AZ251" s="172" t="n"/>
      <c r="BA251" s="172" t="n"/>
      <c r="BB251" s="172" t="n"/>
      <c r="BC251" s="172" t="n"/>
      <c r="BD251" s="172" t="n"/>
      <c r="BE251" s="172" t="n"/>
      <c r="BF251" s="172" t="n"/>
      <c r="BG251" s="172" t="n"/>
      <c r="BH251" s="172" t="n"/>
      <c r="BI251" s="172" t="n"/>
      <c r="BJ251" s="172" t="n"/>
      <c r="BK251" s="172" t="n"/>
      <c r="BL251" s="172" t="n"/>
      <c r="BM251" s="172" t="n"/>
      <c r="BN251" s="172" t="n"/>
      <c r="BO251" s="172" t="n"/>
      <c r="BP251" s="172" t="n"/>
      <c r="BQ251" s="172" t="n"/>
      <c r="BR251" s="172" t="n"/>
      <c r="BS251" s="172" t="n"/>
      <c r="BT251" s="172" t="n"/>
      <c r="BU251" s="172" t="n"/>
      <c r="BV251" s="172" t="n"/>
      <c r="BW251" s="172" t="n"/>
      <c r="BX251" s="172" t="n"/>
      <c r="BY251" s="172" t="n"/>
      <c r="BZ251" s="172" t="n"/>
      <c r="CA251" s="172" t="n"/>
      <c r="CB251" s="172" t="n"/>
      <c r="CC251" s="172" t="n"/>
      <c r="CD251" s="172" t="n"/>
      <c r="CE251" s="172" t="n"/>
      <c r="CF251" s="172" t="n"/>
      <c r="CG251" s="172" t="n"/>
      <c r="CH251" s="172" t="n"/>
      <c r="CI251" s="172" t="n"/>
      <c r="CJ251" s="172" t="n"/>
      <c r="CK251" s="172" t="n"/>
      <c r="CL251" s="172" t="n"/>
      <c r="CM251" s="172" t="n"/>
      <c r="CN251" s="172" t="n"/>
      <c r="CO251" s="172" t="n"/>
      <c r="CP251" s="172" t="n"/>
      <c r="CQ251" s="172" t="n"/>
      <c r="CR251" s="172" t="n"/>
      <c r="CS251" s="172" t="n"/>
      <c r="CT251" s="172" t="n"/>
      <c r="CU251" s="172" t="n"/>
      <c r="CV251" s="172" t="n"/>
      <c r="CW251" s="172" t="n"/>
      <c r="CX251" s="172" t="n"/>
      <c r="CY251" s="172" t="n"/>
      <c r="CZ251" s="172" t="n"/>
      <c r="DA251" s="172" t="n"/>
      <c r="DB251" s="172" t="n"/>
      <c r="DC251" s="172" t="n"/>
      <c r="DD251" s="172" t="n"/>
      <c r="DE251" s="172" t="n"/>
      <c r="DF251" s="172" t="n"/>
      <c r="DG251" s="172" t="n"/>
      <c r="DH251" s="172" t="n"/>
      <c r="DI251" s="172" t="n"/>
      <c r="DJ251" s="172" t="n"/>
      <c r="DK251" s="172" t="n"/>
      <c r="DL251" s="172" t="n"/>
      <c r="DM251" s="172" t="n"/>
      <c r="DN251" s="172" t="n"/>
      <c r="DO251" s="172" t="n"/>
      <c r="DP251" s="172" t="n"/>
      <c r="DQ251" s="172" t="n"/>
      <c r="DR251" s="172" t="n"/>
      <c r="DS251" s="172" t="n"/>
      <c r="DT251" s="172" t="n"/>
      <c r="DU251" s="172" t="n"/>
      <c r="DV251" s="172" t="n"/>
      <c r="DW251" s="172" t="n"/>
      <c r="DX251" s="172" t="n"/>
      <c r="DY251" s="172" t="n"/>
      <c r="DZ251" s="172" t="n"/>
      <c r="EA251" s="172" t="n"/>
      <c r="EB251" s="172" t="n"/>
      <c r="EC251" s="172" t="n"/>
      <c r="ED251" s="172" t="n"/>
      <c r="EE251" s="172" t="n"/>
      <c r="EF251" s="172" t="n"/>
      <c r="EG251" s="172" t="n"/>
      <c r="EH251" s="172" t="n"/>
      <c r="EI251" s="172" t="n"/>
      <c r="EJ251" s="172" t="n"/>
    </row>
    <row r="252">
      <c r="A252" s="79" t="n"/>
      <c r="B252" s="119" t="n"/>
      <c r="C252" s="991" t="n"/>
      <c r="D252" s="991" t="n"/>
      <c r="E252" s="991" t="n"/>
      <c r="F252" s="991" t="n"/>
      <c r="G252" s="991" t="n"/>
      <c r="H252" s="991" t="n"/>
      <c r="I252" s="997" t="n"/>
      <c r="J252" s="180" t="n"/>
      <c r="K252" s="172" t="n"/>
      <c r="L252" s="172" t="n"/>
      <c r="M252" s="172" t="n"/>
      <c r="N252" s="973" t="inlineStr"/>
      <c r="O252" s="192" t="inlineStr"/>
      <c r="P252" s="192" t="inlineStr"/>
      <c r="Q252" s="192" t="inlineStr"/>
      <c r="R252" s="192" t="inlineStr"/>
      <c r="S252" s="192" t="inlineStr"/>
      <c r="T252" s="192" t="inlineStr"/>
      <c r="U252" s="193">
        <f>I192</f>
        <v/>
      </c>
      <c r="V252" s="172" t="n"/>
      <c r="W252" s="172" t="n"/>
      <c r="X252" s="172" t="n"/>
      <c r="Y252" s="172" t="n"/>
      <c r="Z252" s="172" t="n"/>
      <c r="AA252" s="172" t="n"/>
      <c r="AB252" s="172" t="n"/>
      <c r="AC252" s="172" t="n"/>
      <c r="AD252" s="172" t="n"/>
      <c r="AE252" s="172" t="n"/>
      <c r="AF252" s="172" t="n"/>
      <c r="AG252" s="172" t="n"/>
      <c r="AH252" s="172" t="n"/>
      <c r="AI252" s="172" t="n"/>
      <c r="AJ252" s="172" t="n"/>
      <c r="AK252" s="172" t="n"/>
      <c r="AL252" s="172" t="n"/>
      <c r="AM252" s="172" t="n"/>
      <c r="AN252" s="172" t="n"/>
      <c r="AO252" s="172" t="n"/>
      <c r="AP252" s="172" t="n"/>
      <c r="AQ252" s="172" t="n"/>
      <c r="AR252" s="172" t="n"/>
      <c r="AS252" s="172" t="n"/>
      <c r="AT252" s="172" t="n"/>
      <c r="AU252" s="172" t="n"/>
      <c r="AV252" s="172" t="n"/>
      <c r="AW252" s="172" t="n"/>
      <c r="AX252" s="172" t="n"/>
      <c r="AY252" s="172" t="n"/>
      <c r="AZ252" s="172" t="n"/>
      <c r="BA252" s="172" t="n"/>
      <c r="BB252" s="172" t="n"/>
      <c r="BC252" s="172" t="n"/>
      <c r="BD252" s="172" t="n"/>
      <c r="BE252" s="172" t="n"/>
      <c r="BF252" s="172" t="n"/>
      <c r="BG252" s="172" t="n"/>
      <c r="BH252" s="172" t="n"/>
      <c r="BI252" s="172" t="n"/>
      <c r="BJ252" s="172" t="n"/>
      <c r="BK252" s="172" t="n"/>
      <c r="BL252" s="172" t="n"/>
      <c r="BM252" s="172" t="n"/>
      <c r="BN252" s="172" t="n"/>
      <c r="BO252" s="172" t="n"/>
      <c r="BP252" s="172" t="n"/>
      <c r="BQ252" s="172" t="n"/>
      <c r="BR252" s="172" t="n"/>
      <c r="BS252" s="172" t="n"/>
      <c r="BT252" s="172" t="n"/>
      <c r="BU252" s="172" t="n"/>
      <c r="BV252" s="172" t="n"/>
      <c r="BW252" s="172" t="n"/>
      <c r="BX252" s="172" t="n"/>
      <c r="BY252" s="172" t="n"/>
      <c r="BZ252" s="172" t="n"/>
      <c r="CA252" s="172" t="n"/>
      <c r="CB252" s="172" t="n"/>
      <c r="CC252" s="172" t="n"/>
      <c r="CD252" s="172" t="n"/>
      <c r="CE252" s="172" t="n"/>
      <c r="CF252" s="172" t="n"/>
      <c r="CG252" s="172" t="n"/>
      <c r="CH252" s="172" t="n"/>
      <c r="CI252" s="172" t="n"/>
      <c r="CJ252" s="172" t="n"/>
      <c r="CK252" s="172" t="n"/>
      <c r="CL252" s="172" t="n"/>
      <c r="CM252" s="172" t="n"/>
      <c r="CN252" s="172" t="n"/>
      <c r="CO252" s="172" t="n"/>
      <c r="CP252" s="172" t="n"/>
      <c r="CQ252" s="172" t="n"/>
      <c r="CR252" s="172" t="n"/>
      <c r="CS252" s="172" t="n"/>
      <c r="CT252" s="172" t="n"/>
      <c r="CU252" s="172" t="n"/>
      <c r="CV252" s="172" t="n"/>
      <c r="CW252" s="172" t="n"/>
      <c r="CX252" s="172" t="n"/>
      <c r="CY252" s="172" t="n"/>
      <c r="CZ252" s="172" t="n"/>
      <c r="DA252" s="172" t="n"/>
      <c r="DB252" s="172" t="n"/>
      <c r="DC252" s="172" t="n"/>
      <c r="DD252" s="172" t="n"/>
      <c r="DE252" s="172" t="n"/>
      <c r="DF252" s="172" t="n"/>
      <c r="DG252" s="172" t="n"/>
      <c r="DH252" s="172" t="n"/>
      <c r="DI252" s="172" t="n"/>
      <c r="DJ252" s="172" t="n"/>
      <c r="DK252" s="172" t="n"/>
      <c r="DL252" s="172" t="n"/>
      <c r="DM252" s="172" t="n"/>
      <c r="DN252" s="172" t="n"/>
      <c r="DO252" s="172" t="n"/>
      <c r="DP252" s="172" t="n"/>
      <c r="DQ252" s="172" t="n"/>
      <c r="DR252" s="172" t="n"/>
      <c r="DS252" s="172" t="n"/>
      <c r="DT252" s="172" t="n"/>
      <c r="DU252" s="172" t="n"/>
      <c r="DV252" s="172" t="n"/>
      <c r="DW252" s="172" t="n"/>
      <c r="DX252" s="172" t="n"/>
      <c r="DY252" s="172" t="n"/>
      <c r="DZ252" s="172" t="n"/>
      <c r="EA252" s="172" t="n"/>
      <c r="EB252" s="172" t="n"/>
      <c r="EC252" s="172" t="n"/>
      <c r="ED252" s="172" t="n"/>
      <c r="EE252" s="172" t="n"/>
      <c r="EF252" s="172" t="n"/>
      <c r="EG252" s="172" t="n"/>
      <c r="EH252" s="172" t="n"/>
      <c r="EI252" s="172" t="n"/>
      <c r="EJ252" s="172" t="n"/>
    </row>
    <row r="253">
      <c r="A253" s="79" t="n"/>
      <c r="B253" s="119" t="n"/>
      <c r="C253" s="991" t="n"/>
      <c r="D253" s="991" t="n"/>
      <c r="E253" s="991" t="n"/>
      <c r="F253" s="991" t="n"/>
      <c r="G253" s="991" t="n"/>
      <c r="H253" s="991" t="n"/>
      <c r="I253" s="997" t="n"/>
      <c r="J253" s="180" t="n"/>
      <c r="K253" s="172" t="n"/>
      <c r="L253" s="172" t="n"/>
      <c r="M253" s="172" t="n"/>
      <c r="N253" s="973" t="inlineStr"/>
      <c r="O253" s="192" t="inlineStr"/>
      <c r="P253" s="192" t="inlineStr"/>
      <c r="Q253" s="192" t="inlineStr"/>
      <c r="R253" s="192" t="inlineStr"/>
      <c r="S253" s="192" t="inlineStr"/>
      <c r="T253" s="192" t="inlineStr"/>
      <c r="U253" s="193">
        <f>I193</f>
        <v/>
      </c>
      <c r="V253" s="172" t="n"/>
      <c r="W253" s="172" t="n"/>
      <c r="X253" s="172" t="n"/>
      <c r="Y253" s="172" t="n"/>
      <c r="Z253" s="172" t="n"/>
      <c r="AA253" s="172" t="n"/>
      <c r="AB253" s="172" t="n"/>
      <c r="AC253" s="172" t="n"/>
      <c r="AD253" s="172" t="n"/>
      <c r="AE253" s="172" t="n"/>
      <c r="AF253" s="172" t="n"/>
      <c r="AG253" s="172" t="n"/>
      <c r="AH253" s="172" t="n"/>
      <c r="AI253" s="172" t="n"/>
      <c r="AJ253" s="172" t="n"/>
      <c r="AK253" s="172" t="n"/>
      <c r="AL253" s="172" t="n"/>
      <c r="AM253" s="172" t="n"/>
      <c r="AN253" s="172" t="n"/>
      <c r="AO253" s="172" t="n"/>
      <c r="AP253" s="172" t="n"/>
      <c r="AQ253" s="172" t="n"/>
      <c r="AR253" s="172" t="n"/>
      <c r="AS253" s="172" t="n"/>
      <c r="AT253" s="172" t="n"/>
      <c r="AU253" s="172" t="n"/>
      <c r="AV253" s="172" t="n"/>
      <c r="AW253" s="172" t="n"/>
      <c r="AX253" s="172" t="n"/>
      <c r="AY253" s="172" t="n"/>
      <c r="AZ253" s="172" t="n"/>
      <c r="BA253" s="172" t="n"/>
      <c r="BB253" s="172" t="n"/>
      <c r="BC253" s="172" t="n"/>
      <c r="BD253" s="172" t="n"/>
      <c r="BE253" s="172" t="n"/>
      <c r="BF253" s="172" t="n"/>
      <c r="BG253" s="172" t="n"/>
      <c r="BH253" s="172" t="n"/>
      <c r="BI253" s="172" t="n"/>
      <c r="BJ253" s="172" t="n"/>
      <c r="BK253" s="172" t="n"/>
      <c r="BL253" s="172" t="n"/>
      <c r="BM253" s="172" t="n"/>
      <c r="BN253" s="172" t="n"/>
      <c r="BO253" s="172" t="n"/>
      <c r="BP253" s="172" t="n"/>
      <c r="BQ253" s="172" t="n"/>
      <c r="BR253" s="172" t="n"/>
      <c r="BS253" s="172" t="n"/>
      <c r="BT253" s="172" t="n"/>
      <c r="BU253" s="172" t="n"/>
      <c r="BV253" s="172" t="n"/>
      <c r="BW253" s="172" t="n"/>
      <c r="BX253" s="172" t="n"/>
      <c r="BY253" s="172" t="n"/>
      <c r="BZ253" s="172" t="n"/>
      <c r="CA253" s="172" t="n"/>
      <c r="CB253" s="172" t="n"/>
      <c r="CC253" s="172" t="n"/>
      <c r="CD253" s="172" t="n"/>
      <c r="CE253" s="172" t="n"/>
      <c r="CF253" s="172" t="n"/>
      <c r="CG253" s="172" t="n"/>
      <c r="CH253" s="172" t="n"/>
      <c r="CI253" s="172" t="n"/>
      <c r="CJ253" s="172" t="n"/>
      <c r="CK253" s="172" t="n"/>
      <c r="CL253" s="172" t="n"/>
      <c r="CM253" s="172" t="n"/>
      <c r="CN253" s="172" t="n"/>
      <c r="CO253" s="172" t="n"/>
      <c r="CP253" s="172" t="n"/>
      <c r="CQ253" s="172" t="n"/>
      <c r="CR253" s="172" t="n"/>
      <c r="CS253" s="172" t="n"/>
      <c r="CT253" s="172" t="n"/>
      <c r="CU253" s="172" t="n"/>
      <c r="CV253" s="172" t="n"/>
      <c r="CW253" s="172" t="n"/>
      <c r="CX253" s="172" t="n"/>
      <c r="CY253" s="172" t="n"/>
      <c r="CZ253" s="172" t="n"/>
      <c r="DA253" s="172" t="n"/>
      <c r="DB253" s="172" t="n"/>
      <c r="DC253" s="172" t="n"/>
      <c r="DD253" s="172" t="n"/>
      <c r="DE253" s="172" t="n"/>
      <c r="DF253" s="172" t="n"/>
      <c r="DG253" s="172" t="n"/>
      <c r="DH253" s="172" t="n"/>
      <c r="DI253" s="172" t="n"/>
      <c r="DJ253" s="172" t="n"/>
      <c r="DK253" s="172" t="n"/>
      <c r="DL253" s="172" t="n"/>
      <c r="DM253" s="172" t="n"/>
      <c r="DN253" s="172" t="n"/>
      <c r="DO253" s="172" t="n"/>
      <c r="DP253" s="172" t="n"/>
      <c r="DQ253" s="172" t="n"/>
      <c r="DR253" s="172" t="n"/>
      <c r="DS253" s="172" t="n"/>
      <c r="DT253" s="172" t="n"/>
      <c r="DU253" s="172" t="n"/>
      <c r="DV253" s="172" t="n"/>
      <c r="DW253" s="172" t="n"/>
      <c r="DX253" s="172" t="n"/>
      <c r="DY253" s="172" t="n"/>
      <c r="DZ253" s="172" t="n"/>
      <c r="EA253" s="172" t="n"/>
      <c r="EB253" s="172" t="n"/>
      <c r="EC253" s="172" t="n"/>
      <c r="ED253" s="172" t="n"/>
      <c r="EE253" s="172" t="n"/>
      <c r="EF253" s="172" t="n"/>
      <c r="EG253" s="172" t="n"/>
      <c r="EH253" s="172" t="n"/>
      <c r="EI253" s="172" t="n"/>
      <c r="EJ253" s="172" t="n"/>
    </row>
    <row r="254">
      <c r="A254" s="79" t="n"/>
      <c r="B254" s="119" t="n"/>
      <c r="C254" s="991" t="n"/>
      <c r="D254" s="991" t="n"/>
      <c r="E254" s="991" t="n"/>
      <c r="F254" s="991" t="n"/>
      <c r="G254" s="991" t="n">
        <v>-1512</v>
      </c>
      <c r="H254" s="991" t="n">
        <v>-1751</v>
      </c>
      <c r="I254" s="997" t="n"/>
      <c r="J254" s="180" t="n"/>
      <c r="K254" s="172" t="n"/>
      <c r="L254" s="172" t="n"/>
      <c r="M254" s="172" t="n"/>
      <c r="N254" s="973" t="inlineStr"/>
      <c r="O254" s="192" t="inlineStr"/>
      <c r="P254" s="192" t="inlineStr"/>
      <c r="Q254" s="192" t="inlineStr"/>
      <c r="R254" s="192" t="inlineStr"/>
      <c r="S254" s="192">
        <f>G254*BS!$B$9</f>
        <v/>
      </c>
      <c r="T254" s="192">
        <f>H254*BS!$B$9</f>
        <v/>
      </c>
      <c r="U254" s="193">
        <f>I194</f>
        <v/>
      </c>
      <c r="V254" s="172" t="n"/>
      <c r="W254" s="172" t="n"/>
      <c r="X254" s="172" t="n"/>
      <c r="Y254" s="172" t="n"/>
      <c r="Z254" s="172" t="n"/>
      <c r="AA254" s="172" t="n"/>
      <c r="AB254" s="172" t="n"/>
      <c r="AC254" s="172" t="n"/>
      <c r="AD254" s="172" t="n"/>
      <c r="AE254" s="172" t="n"/>
      <c r="AF254" s="172" t="n"/>
      <c r="AG254" s="172" t="n"/>
      <c r="AH254" s="172" t="n"/>
      <c r="AI254" s="172" t="n"/>
      <c r="AJ254" s="172" t="n"/>
      <c r="AK254" s="172" t="n"/>
      <c r="AL254" s="172" t="n"/>
      <c r="AM254" s="172" t="n"/>
      <c r="AN254" s="172" t="n"/>
      <c r="AO254" s="172" t="n"/>
      <c r="AP254" s="172" t="n"/>
      <c r="AQ254" s="172" t="n"/>
      <c r="AR254" s="172" t="n"/>
      <c r="AS254" s="172" t="n"/>
      <c r="AT254" s="172" t="n"/>
      <c r="AU254" s="172" t="n"/>
      <c r="AV254" s="172" t="n"/>
      <c r="AW254" s="172" t="n"/>
      <c r="AX254" s="172" t="n"/>
      <c r="AY254" s="172" t="n"/>
      <c r="AZ254" s="172" t="n"/>
      <c r="BA254" s="172" t="n"/>
      <c r="BB254" s="172" t="n"/>
      <c r="BC254" s="172" t="n"/>
      <c r="BD254" s="172" t="n"/>
      <c r="BE254" s="172" t="n"/>
      <c r="BF254" s="172" t="n"/>
      <c r="BG254" s="172" t="n"/>
      <c r="BH254" s="172" t="n"/>
      <c r="BI254" s="172" t="n"/>
      <c r="BJ254" s="172" t="n"/>
      <c r="BK254" s="172" t="n"/>
      <c r="BL254" s="172" t="n"/>
      <c r="BM254" s="172" t="n"/>
      <c r="BN254" s="172" t="n"/>
      <c r="BO254" s="172" t="n"/>
      <c r="BP254" s="172" t="n"/>
      <c r="BQ254" s="172" t="n"/>
      <c r="BR254" s="172" t="n"/>
      <c r="BS254" s="172" t="n"/>
      <c r="BT254" s="172" t="n"/>
      <c r="BU254" s="172" t="n"/>
      <c r="BV254" s="172" t="n"/>
      <c r="BW254" s="172" t="n"/>
      <c r="BX254" s="172" t="n"/>
      <c r="BY254" s="172" t="n"/>
      <c r="BZ254" s="172" t="n"/>
      <c r="CA254" s="172" t="n"/>
      <c r="CB254" s="172" t="n"/>
      <c r="CC254" s="172" t="n"/>
      <c r="CD254" s="172" t="n"/>
      <c r="CE254" s="172" t="n"/>
      <c r="CF254" s="172" t="n"/>
      <c r="CG254" s="172" t="n"/>
      <c r="CH254" s="172" t="n"/>
      <c r="CI254" s="172" t="n"/>
      <c r="CJ254" s="172" t="n"/>
      <c r="CK254" s="172" t="n"/>
      <c r="CL254" s="172" t="n"/>
      <c r="CM254" s="172" t="n"/>
      <c r="CN254" s="172" t="n"/>
      <c r="CO254" s="172" t="n"/>
      <c r="CP254" s="172" t="n"/>
      <c r="CQ254" s="172" t="n"/>
      <c r="CR254" s="172" t="n"/>
      <c r="CS254" s="172" t="n"/>
      <c r="CT254" s="172" t="n"/>
      <c r="CU254" s="172" t="n"/>
      <c r="CV254" s="172" t="n"/>
      <c r="CW254" s="172" t="n"/>
      <c r="CX254" s="172" t="n"/>
      <c r="CY254" s="172" t="n"/>
      <c r="CZ254" s="172" t="n"/>
      <c r="DA254" s="172" t="n"/>
      <c r="DB254" s="172" t="n"/>
      <c r="DC254" s="172" t="n"/>
      <c r="DD254" s="172" t="n"/>
      <c r="DE254" s="172" t="n"/>
      <c r="DF254" s="172" t="n"/>
      <c r="DG254" s="172" t="n"/>
      <c r="DH254" s="172" t="n"/>
      <c r="DI254" s="172" t="n"/>
      <c r="DJ254" s="172" t="n"/>
      <c r="DK254" s="172" t="n"/>
      <c r="DL254" s="172" t="n"/>
      <c r="DM254" s="172" t="n"/>
      <c r="DN254" s="172" t="n"/>
      <c r="DO254" s="172" t="n"/>
      <c r="DP254" s="172" t="n"/>
      <c r="DQ254" s="172" t="n"/>
      <c r="DR254" s="172" t="n"/>
      <c r="DS254" s="172" t="n"/>
      <c r="DT254" s="172" t="n"/>
      <c r="DU254" s="172" t="n"/>
      <c r="DV254" s="172" t="n"/>
      <c r="DW254" s="172" t="n"/>
      <c r="DX254" s="172" t="n"/>
      <c r="DY254" s="172" t="n"/>
      <c r="DZ254" s="172" t="n"/>
      <c r="EA254" s="172" t="n"/>
      <c r="EB254" s="172" t="n"/>
      <c r="EC254" s="172" t="n"/>
      <c r="ED254" s="172" t="n"/>
      <c r="EE254" s="172" t="n"/>
      <c r="EF254" s="172" t="n"/>
      <c r="EG254" s="172" t="n"/>
      <c r="EH254" s="172" t="n"/>
      <c r="EI254" s="172" t="n"/>
      <c r="EJ254" s="172" t="n"/>
    </row>
    <row r="255">
      <c r="A255" s="79" t="inlineStr">
        <is>
          <t>K36</t>
        </is>
      </c>
      <c r="B255" s="96" t="inlineStr">
        <is>
          <t>Total</t>
        </is>
      </c>
      <c r="C255" s="954">
        <f>SUM(INDIRECT(ADDRESS(MATCH("K35",$A:$A,0)+1,COLUMN(C$13),4)&amp;":"&amp;ADDRESS(MATCH("K36",$A:$A,0)-1,COLUMN(C$13),4)))</f>
        <v/>
      </c>
      <c r="D255" s="954">
        <f>SUM(INDIRECT(ADDRESS(MATCH("K35",$A:$A,0)+1,COLUMN(D$13),4)&amp;":"&amp;ADDRESS(MATCH("K36",$A:$A,0)-1,COLUMN(D$13),4)))</f>
        <v/>
      </c>
      <c r="E255" s="954">
        <f>SUM(INDIRECT(ADDRESS(MATCH("K35",$A:$A,0)+1,COLUMN(E$13),4)&amp;":"&amp;ADDRESS(MATCH("K36",$A:$A,0)-1,COLUMN(E$13),4)))</f>
        <v/>
      </c>
      <c r="F255" s="954">
        <f>SUM(INDIRECT(ADDRESS(MATCH("K35",$A:$A,0)+1,COLUMN(F$13),4)&amp;":"&amp;ADDRESS(MATCH("K36",$A:$A,0)-1,COLUMN(F$13),4)))</f>
        <v/>
      </c>
      <c r="G255" s="954">
        <f>SUM(INDIRECT(ADDRESS(MATCH("K35",$A:$A,0)+1,COLUMN(G$13),4)&amp;":"&amp;ADDRESS(MATCH("K36",$A:$A,0)-1,COLUMN(G$13),4)))</f>
        <v/>
      </c>
      <c r="H255" s="954">
        <f>SUM(INDIRECT(ADDRESS(MATCH("K35",$A:$A,0)+1,COLUMN(H$13),4)&amp;":"&amp;ADDRESS(MATCH("K36",$A:$A,0)-1,COLUMN(H$13),4)))</f>
        <v/>
      </c>
      <c r="I255" s="997" t="n"/>
      <c r="J255" s="180" t="n"/>
      <c r="K255" s="172" t="n"/>
      <c r="L255" s="172" t="n"/>
      <c r="M255" s="172" t="n"/>
      <c r="N255" s="966">
        <f>B255</f>
        <v/>
      </c>
      <c r="O255" s="1001">
        <f>C255*BS!$B$9</f>
        <v/>
      </c>
      <c r="P255" s="1001">
        <f>D255*BS!$B$9</f>
        <v/>
      </c>
      <c r="Q255" s="1001">
        <f>E255*BS!$B$9</f>
        <v/>
      </c>
      <c r="R255" s="1001">
        <f>F255*BS!$B$9</f>
        <v/>
      </c>
      <c r="S255" s="1001">
        <f>G255*BS!$B$9</f>
        <v/>
      </c>
      <c r="T255" s="1001">
        <f>H255*BS!$B$9</f>
        <v/>
      </c>
      <c r="U255" s="193" t="n"/>
      <c r="V255" s="172" t="n"/>
      <c r="W255" s="172" t="n"/>
      <c r="X255" s="172" t="n"/>
      <c r="Y255" s="172" t="n"/>
      <c r="Z255" s="172" t="n"/>
      <c r="AA255" s="172" t="n"/>
      <c r="AB255" s="172" t="n"/>
      <c r="AC255" s="172" t="n"/>
      <c r="AD255" s="172" t="n"/>
      <c r="AE255" s="172" t="n"/>
      <c r="AF255" s="172" t="n"/>
      <c r="AG255" s="172" t="n"/>
      <c r="AH255" s="172" t="n"/>
      <c r="AI255" s="172" t="n"/>
      <c r="AJ255" s="172" t="n"/>
      <c r="AK255" s="172" t="n"/>
      <c r="AL255" s="172" t="n"/>
      <c r="AM255" s="172" t="n"/>
      <c r="AN255" s="172" t="n"/>
      <c r="AO255" s="172" t="n"/>
      <c r="AP255" s="172" t="n"/>
      <c r="AQ255" s="172" t="n"/>
      <c r="AR255" s="172" t="n"/>
      <c r="AS255" s="172" t="n"/>
      <c r="AT255" s="172" t="n"/>
      <c r="AU255" s="172" t="n"/>
      <c r="AV255" s="172" t="n"/>
      <c r="AW255" s="172" t="n"/>
      <c r="AX255" s="172" t="n"/>
      <c r="AY255" s="172" t="n"/>
      <c r="AZ255" s="172" t="n"/>
      <c r="BA255" s="172" t="n"/>
      <c r="BB255" s="172" t="n"/>
      <c r="BC255" s="172" t="n"/>
      <c r="BD255" s="172" t="n"/>
      <c r="BE255" s="172" t="n"/>
      <c r="BF255" s="172" t="n"/>
      <c r="BG255" s="172" t="n"/>
      <c r="BH255" s="172" t="n"/>
      <c r="BI255" s="172" t="n"/>
      <c r="BJ255" s="172" t="n"/>
      <c r="BK255" s="172" t="n"/>
      <c r="BL255" s="172" t="n"/>
      <c r="BM255" s="172" t="n"/>
      <c r="BN255" s="172" t="n"/>
      <c r="BO255" s="172" t="n"/>
      <c r="BP255" s="172" t="n"/>
      <c r="BQ255" s="172" t="n"/>
      <c r="BR255" s="172" t="n"/>
      <c r="BS255" s="172" t="n"/>
      <c r="BT255" s="172" t="n"/>
      <c r="BU255" s="172" t="n"/>
      <c r="BV255" s="172" t="n"/>
      <c r="BW255" s="172" t="n"/>
      <c r="BX255" s="172" t="n"/>
      <c r="BY255" s="172" t="n"/>
      <c r="BZ255" s="172" t="n"/>
      <c r="CA255" s="172" t="n"/>
      <c r="CB255" s="172" t="n"/>
      <c r="CC255" s="172" t="n"/>
      <c r="CD255" s="172" t="n"/>
      <c r="CE255" s="172" t="n"/>
      <c r="CF255" s="172" t="n"/>
      <c r="CG255" s="172" t="n"/>
      <c r="CH255" s="172" t="n"/>
      <c r="CI255" s="172" t="n"/>
      <c r="CJ255" s="172" t="n"/>
      <c r="CK255" s="172" t="n"/>
      <c r="CL255" s="172" t="n"/>
      <c r="CM255" s="172" t="n"/>
      <c r="CN255" s="172" t="n"/>
      <c r="CO255" s="172" t="n"/>
      <c r="CP255" s="172" t="n"/>
      <c r="CQ255" s="172" t="n"/>
      <c r="CR255" s="172" t="n"/>
      <c r="CS255" s="172" t="n"/>
      <c r="CT255" s="172" t="n"/>
      <c r="CU255" s="172" t="n"/>
      <c r="CV255" s="172" t="n"/>
      <c r="CW255" s="172" t="n"/>
      <c r="CX255" s="172" t="n"/>
      <c r="CY255" s="172" t="n"/>
      <c r="CZ255" s="172" t="n"/>
      <c r="DA255" s="172" t="n"/>
      <c r="DB255" s="172" t="n"/>
      <c r="DC255" s="172" t="n"/>
      <c r="DD255" s="172" t="n"/>
      <c r="DE255" s="172" t="n"/>
      <c r="DF255" s="172" t="n"/>
      <c r="DG255" s="172" t="n"/>
      <c r="DH255" s="172" t="n"/>
      <c r="DI255" s="172" t="n"/>
      <c r="DJ255" s="172" t="n"/>
      <c r="DK255" s="172" t="n"/>
      <c r="DL255" s="172" t="n"/>
      <c r="DM255" s="172" t="n"/>
      <c r="DN255" s="172" t="n"/>
      <c r="DO255" s="172" t="n"/>
      <c r="DP255" s="172" t="n"/>
      <c r="DQ255" s="172" t="n"/>
      <c r="DR255" s="172" t="n"/>
      <c r="DS255" s="172" t="n"/>
      <c r="DT255" s="172" t="n"/>
      <c r="DU255" s="172" t="n"/>
      <c r="DV255" s="172" t="n"/>
      <c r="DW255" s="172" t="n"/>
      <c r="DX255" s="172" t="n"/>
      <c r="DY255" s="172" t="n"/>
      <c r="DZ255" s="172" t="n"/>
      <c r="EA255" s="172" t="n"/>
      <c r="EB255" s="172" t="n"/>
      <c r="EC255" s="172" t="n"/>
      <c r="ED255" s="172" t="n"/>
      <c r="EE255" s="172" t="n"/>
      <c r="EF255" s="172" t="n"/>
      <c r="EG255" s="172" t="n"/>
      <c r="EH255" s="172" t="n"/>
      <c r="EI255" s="172" t="n"/>
      <c r="EJ255" s="172" t="n"/>
    </row>
    <row r="256">
      <c r="A256" s="79" t="n"/>
      <c r="B256" s="119" t="n"/>
      <c r="C256" s="991" t="n"/>
      <c r="D256" s="991" t="n"/>
      <c r="E256" s="991" t="n"/>
      <c r="F256" s="991" t="n"/>
      <c r="G256" s="991" t="n"/>
      <c r="H256" s="991" t="n"/>
      <c r="I256" s="997" t="n"/>
      <c r="J256" s="180" t="n"/>
      <c r="K256" s="172" t="n"/>
      <c r="L256" s="172" t="n"/>
      <c r="M256" s="172" t="n"/>
      <c r="N256" s="973" t="inlineStr"/>
      <c r="O256" s="192" t="inlineStr"/>
      <c r="P256" s="192" t="inlineStr"/>
      <c r="Q256" s="192" t="inlineStr"/>
      <c r="R256" s="192" t="inlineStr"/>
      <c r="S256" s="192" t="inlineStr"/>
      <c r="T256" s="192" t="inlineStr"/>
      <c r="U256" s="193" t="n"/>
      <c r="V256" s="172" t="n"/>
      <c r="W256" s="172" t="n"/>
      <c r="X256" s="172" t="n"/>
      <c r="Y256" s="172" t="n"/>
      <c r="Z256" s="172" t="n"/>
      <c r="AA256" s="172" t="n"/>
      <c r="AB256" s="172" t="n"/>
      <c r="AC256" s="172" t="n"/>
      <c r="AD256" s="172" t="n"/>
      <c r="AE256" s="172" t="n"/>
      <c r="AF256" s="172" t="n"/>
      <c r="AG256" s="172" t="n"/>
      <c r="AH256" s="172" t="n"/>
      <c r="AI256" s="172" t="n"/>
      <c r="AJ256" s="172" t="n"/>
      <c r="AK256" s="172" t="n"/>
      <c r="AL256" s="172" t="n"/>
      <c r="AM256" s="172" t="n"/>
      <c r="AN256" s="172" t="n"/>
      <c r="AO256" s="172" t="n"/>
      <c r="AP256" s="172" t="n"/>
      <c r="AQ256" s="172" t="n"/>
      <c r="AR256" s="172" t="n"/>
      <c r="AS256" s="172" t="n"/>
      <c r="AT256" s="172" t="n"/>
      <c r="AU256" s="172" t="n"/>
      <c r="AV256" s="172" t="n"/>
      <c r="AW256" s="172" t="n"/>
      <c r="AX256" s="172" t="n"/>
      <c r="AY256" s="172" t="n"/>
      <c r="AZ256" s="172" t="n"/>
      <c r="BA256" s="172" t="n"/>
      <c r="BB256" s="172" t="n"/>
      <c r="BC256" s="172" t="n"/>
      <c r="BD256" s="172" t="n"/>
      <c r="BE256" s="172" t="n"/>
      <c r="BF256" s="172" t="n"/>
      <c r="BG256" s="172" t="n"/>
      <c r="BH256" s="172" t="n"/>
      <c r="BI256" s="172" t="n"/>
      <c r="BJ256" s="172" t="n"/>
      <c r="BK256" s="172" t="n"/>
      <c r="BL256" s="172" t="n"/>
      <c r="BM256" s="172" t="n"/>
      <c r="BN256" s="172" t="n"/>
      <c r="BO256" s="172" t="n"/>
      <c r="BP256" s="172" t="n"/>
      <c r="BQ256" s="172" t="n"/>
      <c r="BR256" s="172" t="n"/>
      <c r="BS256" s="172" t="n"/>
      <c r="BT256" s="172" t="n"/>
      <c r="BU256" s="172" t="n"/>
      <c r="BV256" s="172" t="n"/>
      <c r="BW256" s="172" t="n"/>
      <c r="BX256" s="172" t="n"/>
      <c r="BY256" s="172" t="n"/>
      <c r="BZ256" s="172" t="n"/>
      <c r="CA256" s="172" t="n"/>
      <c r="CB256" s="172" t="n"/>
      <c r="CC256" s="172" t="n"/>
      <c r="CD256" s="172" t="n"/>
      <c r="CE256" s="172" t="n"/>
      <c r="CF256" s="172" t="n"/>
      <c r="CG256" s="172" t="n"/>
      <c r="CH256" s="172" t="n"/>
      <c r="CI256" s="172" t="n"/>
      <c r="CJ256" s="172" t="n"/>
      <c r="CK256" s="172" t="n"/>
      <c r="CL256" s="172" t="n"/>
      <c r="CM256" s="172" t="n"/>
      <c r="CN256" s="172" t="n"/>
      <c r="CO256" s="172" t="n"/>
      <c r="CP256" s="172" t="n"/>
      <c r="CQ256" s="172" t="n"/>
      <c r="CR256" s="172" t="n"/>
      <c r="CS256" s="172" t="n"/>
      <c r="CT256" s="172" t="n"/>
      <c r="CU256" s="172" t="n"/>
      <c r="CV256" s="172" t="n"/>
      <c r="CW256" s="172" t="n"/>
      <c r="CX256" s="172" t="n"/>
      <c r="CY256" s="172" t="n"/>
      <c r="CZ256" s="172" t="n"/>
      <c r="DA256" s="172" t="n"/>
      <c r="DB256" s="172" t="n"/>
      <c r="DC256" s="172" t="n"/>
      <c r="DD256" s="172" t="n"/>
      <c r="DE256" s="172" t="n"/>
      <c r="DF256" s="172" t="n"/>
      <c r="DG256" s="172" t="n"/>
      <c r="DH256" s="172" t="n"/>
      <c r="DI256" s="172" t="n"/>
      <c r="DJ256" s="172" t="n"/>
      <c r="DK256" s="172" t="n"/>
      <c r="DL256" s="172" t="n"/>
      <c r="DM256" s="172" t="n"/>
      <c r="DN256" s="172" t="n"/>
      <c r="DO256" s="172" t="n"/>
      <c r="DP256" s="172" t="n"/>
      <c r="DQ256" s="172" t="n"/>
      <c r="DR256" s="172" t="n"/>
      <c r="DS256" s="172" t="n"/>
      <c r="DT256" s="172" t="n"/>
      <c r="DU256" s="172" t="n"/>
      <c r="DV256" s="172" t="n"/>
      <c r="DW256" s="172" t="n"/>
      <c r="DX256" s="172" t="n"/>
      <c r="DY256" s="172" t="n"/>
      <c r="DZ256" s="172" t="n"/>
      <c r="EA256" s="172" t="n"/>
      <c r="EB256" s="172" t="n"/>
      <c r="EC256" s="172" t="n"/>
      <c r="ED256" s="172" t="n"/>
      <c r="EE256" s="172" t="n"/>
      <c r="EF256" s="172" t="n"/>
      <c r="EG256" s="172" t="n"/>
      <c r="EH256" s="172" t="n"/>
      <c r="EI256" s="172" t="n"/>
      <c r="EJ256" s="172" t="n"/>
    </row>
    <row r="257">
      <c r="A257" s="194" t="inlineStr">
        <is>
          <t>K37</t>
        </is>
      </c>
      <c r="B257" s="96" t="inlineStr">
        <is>
          <t xml:space="preserve">Total Shareholders Equity </t>
        </is>
      </c>
      <c r="C257" s="983" t="n"/>
      <c r="D257" s="983" t="n"/>
      <c r="E257" s="983" t="n"/>
      <c r="F257" s="983" t="n"/>
      <c r="G257" s="983" t="n"/>
      <c r="H257" s="983" t="n"/>
      <c r="I257" s="998" t="n"/>
      <c r="J257" s="196" t="n"/>
      <c r="K257" s="197" t="n"/>
      <c r="L257" s="197" t="n"/>
      <c r="M257" s="197" t="n"/>
      <c r="N257" s="966">
        <f>B257</f>
        <v/>
      </c>
      <c r="O257" s="198" t="inlineStr"/>
      <c r="P257" s="198" t="inlineStr"/>
      <c r="Q257" s="198" t="inlineStr"/>
      <c r="R257" s="198" t="inlineStr"/>
      <c r="S257" s="198" t="inlineStr"/>
      <c r="T257" s="198" t="inlineStr"/>
      <c r="U257" s="193">
        <f>I197</f>
        <v/>
      </c>
      <c r="V257" s="197" t="n"/>
      <c r="W257" s="197" t="n"/>
      <c r="X257" s="197" t="n"/>
      <c r="Y257" s="197" t="n"/>
      <c r="Z257" s="197" t="n"/>
      <c r="AA257" s="197" t="n"/>
      <c r="AB257" s="197" t="n"/>
      <c r="AC257" s="197" t="n"/>
      <c r="AD257" s="197" t="n"/>
      <c r="AE257" s="197" t="n"/>
      <c r="AF257" s="197" t="n"/>
      <c r="AG257" s="197" t="n"/>
      <c r="AH257" s="197" t="n"/>
      <c r="AI257" s="197" t="n"/>
      <c r="AJ257" s="197" t="n"/>
      <c r="AK257" s="197" t="n"/>
      <c r="AL257" s="197" t="n"/>
      <c r="AM257" s="197" t="n"/>
      <c r="AN257" s="197" t="n"/>
      <c r="AO257" s="197" t="n"/>
      <c r="AP257" s="197" t="n"/>
      <c r="AQ257" s="197" t="n"/>
      <c r="AR257" s="197" t="n"/>
      <c r="AS257" s="197" t="n"/>
      <c r="AT257" s="197" t="n"/>
      <c r="AU257" s="197" t="n"/>
      <c r="AV257" s="197" t="n"/>
      <c r="AW257" s="197" t="n"/>
      <c r="AX257" s="197" t="n"/>
      <c r="AY257" s="197" t="n"/>
      <c r="AZ257" s="197" t="n"/>
      <c r="BA257" s="197" t="n"/>
      <c r="BB257" s="197" t="n"/>
      <c r="BC257" s="197" t="n"/>
      <c r="BD257" s="197" t="n"/>
      <c r="BE257" s="197" t="n"/>
      <c r="BF257" s="197" t="n"/>
      <c r="BG257" s="197" t="n"/>
      <c r="BH257" s="197" t="n"/>
      <c r="BI257" s="197" t="n"/>
      <c r="BJ257" s="197" t="n"/>
      <c r="BK257" s="197" t="n"/>
      <c r="BL257" s="197" t="n"/>
      <c r="BM257" s="197" t="n"/>
      <c r="BN257" s="197" t="n"/>
      <c r="BO257" s="197" t="n"/>
      <c r="BP257" s="197" t="n"/>
      <c r="BQ257" s="197" t="n"/>
      <c r="BR257" s="197" t="n"/>
      <c r="BS257" s="197" t="n"/>
      <c r="BT257" s="197" t="n"/>
      <c r="BU257" s="197" t="n"/>
      <c r="BV257" s="197" t="n"/>
      <c r="BW257" s="197" t="n"/>
      <c r="BX257" s="197" t="n"/>
      <c r="BY257" s="197" t="n"/>
      <c r="BZ257" s="197" t="n"/>
      <c r="CA257" s="197" t="n"/>
      <c r="CB257" s="197" t="n"/>
      <c r="CC257" s="197" t="n"/>
      <c r="CD257" s="197" t="n"/>
      <c r="CE257" s="197" t="n"/>
      <c r="CF257" s="197" t="n"/>
      <c r="CG257" s="197" t="n"/>
      <c r="CH257" s="197" t="n"/>
      <c r="CI257" s="197" t="n"/>
      <c r="CJ257" s="197" t="n"/>
      <c r="CK257" s="197" t="n"/>
      <c r="CL257" s="197" t="n"/>
      <c r="CM257" s="197" t="n"/>
      <c r="CN257" s="197" t="n"/>
      <c r="CO257" s="197" t="n"/>
      <c r="CP257" s="197" t="n"/>
      <c r="CQ257" s="197" t="n"/>
      <c r="CR257" s="197" t="n"/>
      <c r="CS257" s="197" t="n"/>
      <c r="CT257" s="197" t="n"/>
      <c r="CU257" s="197" t="n"/>
      <c r="CV257" s="197" t="n"/>
      <c r="CW257" s="197" t="n"/>
      <c r="CX257" s="197" t="n"/>
      <c r="CY257" s="197" t="n"/>
      <c r="CZ257" s="197" t="n"/>
      <c r="DA257" s="197" t="n"/>
      <c r="DB257" s="197" t="n"/>
      <c r="DC257" s="197" t="n"/>
      <c r="DD257" s="197" t="n"/>
      <c r="DE257" s="197" t="n"/>
      <c r="DF257" s="197" t="n"/>
      <c r="DG257" s="197" t="n"/>
      <c r="DH257" s="197" t="n"/>
      <c r="DI257" s="197" t="n"/>
      <c r="DJ257" s="197" t="n"/>
      <c r="DK257" s="197" t="n"/>
      <c r="DL257" s="197" t="n"/>
      <c r="DM257" s="197" t="n"/>
      <c r="DN257" s="197" t="n"/>
      <c r="DO257" s="197" t="n"/>
      <c r="DP257" s="197" t="n"/>
      <c r="DQ257" s="197" t="n"/>
      <c r="DR257" s="197" t="n"/>
      <c r="DS257" s="197" t="n"/>
      <c r="DT257" s="197" t="n"/>
      <c r="DU257" s="197" t="n"/>
      <c r="DV257" s="197" t="n"/>
      <c r="DW257" s="197" t="n"/>
      <c r="DX257" s="197" t="n"/>
      <c r="DY257" s="197" t="n"/>
      <c r="DZ257" s="197" t="n"/>
      <c r="EA257" s="197" t="n"/>
      <c r="EB257" s="197" t="n"/>
      <c r="EC257" s="197" t="n"/>
      <c r="ED257" s="197" t="n"/>
      <c r="EE257" s="197" t="n"/>
      <c r="EF257" s="197" t="n"/>
      <c r="EG257" s="197" t="n"/>
      <c r="EH257" s="197" t="n"/>
      <c r="EI257" s="197" t="n"/>
      <c r="EJ257" s="197" t="n"/>
    </row>
    <row r="258">
      <c r="B258" s="102" t="n"/>
      <c r="C258" s="103" t="n"/>
      <c r="D258" s="103" t="n"/>
      <c r="E258" s="103" t="n"/>
      <c r="F258" s="103" t="n"/>
      <c r="G258" s="103" t="n"/>
      <c r="H258" s="103" t="n"/>
      <c r="I258" s="984" t="n"/>
      <c r="J258" s="180" t="n"/>
      <c r="N258" s="976" t="inlineStr"/>
      <c r="O258" s="192" t="inlineStr"/>
      <c r="P258" s="192" t="inlineStr"/>
      <c r="Q258" s="192" t="inlineStr"/>
      <c r="R258" s="192" t="inlineStr"/>
      <c r="S258" s="192" t="inlineStr"/>
      <c r="T258" s="192" t="inlineStr"/>
      <c r="U258" s="193">
        <f>I198</f>
        <v/>
      </c>
    </row>
    <row r="259">
      <c r="B259" s="102" t="n"/>
      <c r="C259" s="1002" t="n"/>
      <c r="D259" s="1002" t="n"/>
      <c r="E259" s="1002" t="n"/>
      <c r="F259" s="1002" t="n"/>
      <c r="G259" s="1002" t="n">
        <v>0</v>
      </c>
      <c r="H259" s="1002" t="n">
        <v>0</v>
      </c>
      <c r="I259" s="984" t="n"/>
      <c r="J259" s="180" t="n"/>
      <c r="N259" s="976" t="inlineStr"/>
      <c r="O259" s="192" t="inlineStr"/>
      <c r="P259" s="192" t="inlineStr"/>
      <c r="Q259" s="192" t="inlineStr"/>
      <c r="R259" s="192" t="inlineStr"/>
      <c r="S259" s="192">
        <f>G259*BS!$B$9</f>
        <v/>
      </c>
      <c r="T259" s="192">
        <f>H259*BS!$B$9</f>
        <v/>
      </c>
      <c r="U259" s="193" t="n"/>
    </row>
    <row r="260">
      <c r="A260" s="171" t="inlineStr">
        <is>
          <t>K38</t>
        </is>
      </c>
      <c r="B260" s="96" t="inlineStr">
        <is>
          <t>Total</t>
        </is>
      </c>
      <c r="C260" s="954">
        <f>SUM(INDIRECT(ADDRESS(MATCH("K37",$A:$A,0)+1,COLUMN(C$13),4)&amp;":"&amp;ADDRESS(MATCH("K38",$A:$A,0)-1,COLUMN(C$13),4)))</f>
        <v/>
      </c>
      <c r="D260" s="954">
        <f>SUM(INDIRECT(ADDRESS(MATCH("K37",$A:$A,0)+1,COLUMN(D$13),4)&amp;":"&amp;ADDRESS(MATCH("K38",$A:$A,0)-1,COLUMN(D$13),4)))</f>
        <v/>
      </c>
      <c r="E260" s="954">
        <f>SUM(INDIRECT(ADDRESS(MATCH("K37",$A:$A,0)+1,COLUMN(E$13),4)&amp;":"&amp;ADDRESS(MATCH("K38",$A:$A,0)-1,COLUMN(E$13),4)))</f>
        <v/>
      </c>
      <c r="F260" s="954">
        <f>SUM(INDIRECT(ADDRESS(MATCH("K37",$A:$A,0)+1,COLUMN(F$13),4)&amp;":"&amp;ADDRESS(MATCH("K38",$A:$A,0)-1,COLUMN(F$13),4)))</f>
        <v/>
      </c>
      <c r="G260" s="954">
        <f>SUM(INDIRECT(ADDRESS(MATCH("K37",$A:$A,0)+1,COLUMN(G$13),4)&amp;":"&amp;ADDRESS(MATCH("K38",$A:$A,0)-1,COLUMN(G$13),4)))</f>
        <v/>
      </c>
      <c r="H260" s="954">
        <f>SUM(INDIRECT(ADDRESS(MATCH("K37",$A:$A,0)+1,COLUMN(H$13),4)&amp;":"&amp;ADDRESS(MATCH("K38",$A:$A,0)-1,COLUMN(H$13),4)))</f>
        <v/>
      </c>
      <c r="I260" s="984" t="n"/>
      <c r="J260" s="180" t="n"/>
      <c r="N260" s="976">
        <f>B260</f>
        <v/>
      </c>
      <c r="O260" s="192">
        <f>C260*BS!$B$9</f>
        <v/>
      </c>
      <c r="P260" s="192">
        <f>D260*BS!$B$9</f>
        <v/>
      </c>
      <c r="Q260" s="192">
        <f>E260*BS!$B$9</f>
        <v/>
      </c>
      <c r="R260" s="192">
        <f>F260*BS!$B$9</f>
        <v/>
      </c>
      <c r="S260" s="192">
        <f>G260*BS!$B$9</f>
        <v/>
      </c>
      <c r="T260" s="192">
        <f>H260*BS!$B$9</f>
        <v/>
      </c>
      <c r="U260" s="193" t="n"/>
    </row>
    <row r="261">
      <c r="A261" s="171" t="inlineStr">
        <is>
          <t>K39</t>
        </is>
      </c>
      <c r="B261" s="96" t="inlineStr">
        <is>
          <t xml:space="preserve">Off Balance Liabilities </t>
        </is>
      </c>
      <c r="C261" s="1003" t="n"/>
      <c r="D261" s="1003" t="n"/>
      <c r="E261" s="1003" t="n"/>
      <c r="F261" s="1003" t="n"/>
      <c r="G261" s="1003" t="n"/>
      <c r="H261" s="1003" t="n"/>
      <c r="I261" s="997" t="n"/>
      <c r="J261" s="180" t="n"/>
      <c r="N261" s="966">
        <f>B261</f>
        <v/>
      </c>
      <c r="O261" s="204" t="inlineStr"/>
      <c r="P261" s="204" t="inlineStr"/>
      <c r="Q261" s="204" t="inlineStr"/>
      <c r="R261" s="204" t="inlineStr"/>
      <c r="S261" s="204" t="inlineStr"/>
      <c r="T261" s="204" t="inlineStr"/>
      <c r="U261" s="193" t="n"/>
    </row>
    <row r="262">
      <c r="B262" s="102" t="inlineStr">
        <is>
          <t>- LC</t>
        </is>
      </c>
      <c r="C262" s="991" t="n"/>
      <c r="D262" s="991" t="n"/>
      <c r="E262" s="991" t="n"/>
      <c r="F262" s="991" t="n"/>
      <c r="G262" s="991" t="n"/>
      <c r="H262" s="991" t="n"/>
      <c r="I262" s="977" t="n"/>
      <c r="J262" s="180" t="n"/>
      <c r="N262" s="976">
        <f>B262</f>
        <v/>
      </c>
      <c r="O262" s="192" t="inlineStr"/>
      <c r="P262" s="192" t="inlineStr"/>
      <c r="Q262" s="192" t="inlineStr"/>
      <c r="R262" s="192" t="inlineStr"/>
      <c r="S262" s="192" t="inlineStr"/>
      <c r="T262" s="192" t="inlineStr"/>
      <c r="U262" s="193">
        <f>I202</f>
        <v/>
      </c>
    </row>
    <row r="263">
      <c r="B263" s="102" t="inlineStr">
        <is>
          <t>- BG</t>
        </is>
      </c>
      <c r="C263" s="991" t="n"/>
      <c r="D263" s="991" t="n"/>
      <c r="E263" s="991" t="n"/>
      <c r="F263" s="991" t="n"/>
      <c r="G263" s="991" t="n"/>
      <c r="H263" s="991" t="n"/>
      <c r="I263" s="239" t="n"/>
      <c r="J263" s="180" t="n"/>
      <c r="N263" s="976">
        <f>B263</f>
        <v/>
      </c>
      <c r="O263" s="192" t="inlineStr"/>
      <c r="P263" s="192" t="inlineStr"/>
      <c r="Q263" s="192" t="inlineStr"/>
      <c r="R263" s="192" t="inlineStr"/>
      <c r="S263" s="192" t="inlineStr"/>
      <c r="T263" s="192" t="inlineStr"/>
      <c r="U263" s="193">
        <f>I203</f>
        <v/>
      </c>
    </row>
    <row r="264">
      <c r="B264" s="102" t="inlineStr">
        <is>
          <t>- BD</t>
        </is>
      </c>
      <c r="C264" s="103" t="n"/>
      <c r="D264" s="103" t="n"/>
      <c r="E264" s="103" t="n"/>
      <c r="F264" s="103" t="n"/>
      <c r="G264" s="103" t="n"/>
      <c r="H264" s="103" t="n"/>
      <c r="I264" s="240" t="n"/>
      <c r="J264" s="180" t="n"/>
      <c r="N264" s="976">
        <f>B264</f>
        <v/>
      </c>
      <c r="O264" s="192" t="inlineStr"/>
      <c r="P264" s="192" t="inlineStr"/>
      <c r="Q264" s="192" t="inlineStr"/>
      <c r="R264" s="192" t="inlineStr"/>
      <c r="S264" s="192" t="inlineStr"/>
      <c r="T264" s="192" t="inlineStr"/>
      <c r="U264" s="193">
        <f>I204</f>
        <v/>
      </c>
    </row>
    <row r="265">
      <c r="B265" s="102" t="inlineStr">
        <is>
          <t>- CG</t>
        </is>
      </c>
      <c r="C265" s="991" t="n"/>
      <c r="D265" s="991" t="n"/>
      <c r="E265" s="991" t="n"/>
      <c r="F265" s="991" t="n"/>
      <c r="G265" s="991" t="n"/>
      <c r="H265" s="991" t="n"/>
      <c r="I265" s="241" t="n"/>
      <c r="J265" s="180" t="n"/>
      <c r="N265" s="976">
        <f>B265</f>
        <v/>
      </c>
      <c r="O265" s="192" t="inlineStr"/>
      <c r="P265" s="192" t="inlineStr"/>
      <c r="Q265" s="192" t="inlineStr"/>
      <c r="R265" s="192" t="inlineStr"/>
      <c r="S265" s="192" t="inlineStr"/>
      <c r="T265" s="192" t="inlineStr"/>
      <c r="U265" s="193">
        <f>I205</f>
        <v/>
      </c>
    </row>
    <row r="266">
      <c r="B266" s="102" t="inlineStr">
        <is>
          <t>- Commitments</t>
        </is>
      </c>
      <c r="C266" s="991" t="n"/>
      <c r="D266" s="991" t="n"/>
      <c r="E266" s="991" t="n"/>
      <c r="F266" s="991" t="n"/>
      <c r="G266" s="991" t="n"/>
      <c r="H266" s="991" t="n"/>
      <c r="I266" s="241" t="n"/>
      <c r="J266" s="180" t="n"/>
      <c r="N266" s="976">
        <f>B266</f>
        <v/>
      </c>
      <c r="O266" s="192" t="inlineStr"/>
      <c r="P266" s="192" t="inlineStr"/>
      <c r="Q266" s="192" t="inlineStr"/>
      <c r="R266" s="192" t="inlineStr"/>
      <c r="S266" s="192" t="inlineStr"/>
      <c r="T266" s="192" t="inlineStr"/>
      <c r="U266" s="193">
        <f>I206</f>
        <v/>
      </c>
    </row>
    <row r="267">
      <c r="B267" s="102" t="n"/>
      <c r="C267" s="991" t="n"/>
      <c r="D267" s="991" t="n"/>
      <c r="E267" s="991" t="n"/>
      <c r="F267" s="991" t="n"/>
      <c r="G267" s="991" t="n"/>
      <c r="H267" s="991" t="n"/>
      <c r="I267" s="241" t="n"/>
      <c r="J267" s="180" t="n"/>
      <c r="N267" s="976" t="inlineStr"/>
      <c r="O267" s="192" t="inlineStr"/>
      <c r="P267" s="192" t="inlineStr"/>
      <c r="Q267" s="192" t="inlineStr"/>
      <c r="R267" s="192" t="inlineStr"/>
      <c r="S267" s="192" t="inlineStr"/>
      <c r="T267" s="192" t="inlineStr"/>
      <c r="U267" s="193">
        <f>I207</f>
        <v/>
      </c>
    </row>
    <row r="268">
      <c r="B268" s="102" t="inlineStr">
        <is>
          <t>- Others</t>
        </is>
      </c>
      <c r="C268" s="991" t="n"/>
      <c r="D268" s="991" t="n"/>
      <c r="E268" s="991" t="n"/>
      <c r="F268" s="991" t="n"/>
      <c r="G268" s="991" t="n"/>
      <c r="H268" s="991" t="n"/>
      <c r="I268" s="241" t="n"/>
      <c r="J268" s="180" t="n"/>
      <c r="N268" s="976">
        <f>B268</f>
        <v/>
      </c>
      <c r="O268" s="192" t="inlineStr"/>
      <c r="P268" s="192" t="inlineStr"/>
      <c r="Q268" s="192" t="inlineStr"/>
      <c r="R268" s="192" t="inlineStr"/>
      <c r="S268" s="192" t="inlineStr"/>
      <c r="T268" s="192" t="inlineStr"/>
      <c r="U268" s="193">
        <f>I208</f>
        <v/>
      </c>
    </row>
    <row r="269">
      <c r="B269" s="102" t="n"/>
      <c r="C269" s="991" t="n"/>
      <c r="D269" s="991" t="n"/>
      <c r="E269" s="991" t="n"/>
      <c r="F269" s="991" t="n"/>
      <c r="G269" s="991" t="n"/>
      <c r="H269" s="991" t="n"/>
      <c r="I269" s="241" t="n"/>
      <c r="J269" s="180" t="n"/>
      <c r="N269" s="976" t="inlineStr"/>
      <c r="O269" s="192" t="inlineStr"/>
      <c r="P269" s="192" t="inlineStr"/>
      <c r="Q269" s="192" t="inlineStr"/>
      <c r="R269" s="192" t="inlineStr"/>
      <c r="S269" s="192" t="inlineStr"/>
      <c r="T269" s="192" t="inlineStr"/>
      <c r="U269" s="193">
        <f>I209</f>
        <v/>
      </c>
    </row>
    <row r="270">
      <c r="B270" s="102" t="n"/>
      <c r="C270" s="991" t="n"/>
      <c r="D270" s="991" t="n"/>
      <c r="E270" s="991" t="n"/>
      <c r="F270" s="991" t="n"/>
      <c r="G270" s="991" t="n"/>
      <c r="H270" s="991" t="n"/>
      <c r="I270" s="241" t="n"/>
      <c r="J270" s="180" t="n"/>
      <c r="N270" s="976" t="inlineStr"/>
      <c r="O270" s="192" t="inlineStr"/>
      <c r="P270" s="192" t="inlineStr"/>
      <c r="Q270" s="192" t="inlineStr"/>
      <c r="R270" s="192" t="inlineStr"/>
      <c r="S270" s="192" t="inlineStr"/>
      <c r="T270" s="192" t="inlineStr"/>
      <c r="U270" s="193">
        <f>I210</f>
        <v/>
      </c>
    </row>
    <row r="271">
      <c r="B271" s="102" t="n"/>
      <c r="C271" s="991" t="n"/>
      <c r="D271" s="991" t="n"/>
      <c r="E271" s="991" t="n"/>
      <c r="F271" s="991" t="n"/>
      <c r="G271" s="991" t="n"/>
      <c r="H271" s="991" t="n"/>
      <c r="I271" s="241" t="n"/>
      <c r="J271" s="180" t="n"/>
      <c r="N271" s="976" t="inlineStr"/>
      <c r="O271" s="192" t="inlineStr"/>
      <c r="P271" s="192" t="inlineStr"/>
      <c r="Q271" s="192" t="inlineStr"/>
      <c r="R271" s="192" t="inlineStr"/>
      <c r="S271" s="192" t="inlineStr"/>
      <c r="T271" s="192" t="inlineStr"/>
      <c r="U271" s="193">
        <f>I211</f>
        <v/>
      </c>
    </row>
    <row r="272">
      <c r="B272" s="102" t="n"/>
      <c r="C272" s="991" t="n"/>
      <c r="D272" s="991" t="n"/>
      <c r="E272" s="991" t="n"/>
      <c r="F272" s="991" t="n"/>
      <c r="G272" s="991" t="n"/>
      <c r="H272" s="991" t="n"/>
      <c r="I272" s="241" t="n"/>
      <c r="J272" s="180" t="n"/>
      <c r="N272" s="976" t="inlineStr"/>
      <c r="O272" s="192" t="inlineStr"/>
      <c r="P272" s="192" t="inlineStr"/>
      <c r="Q272" s="192" t="inlineStr"/>
      <c r="R272" s="192" t="inlineStr"/>
      <c r="S272" s="192" t="inlineStr"/>
      <c r="T272" s="192" t="inlineStr"/>
      <c r="U272" s="193">
        <f>I212</f>
        <v/>
      </c>
    </row>
    <row r="273">
      <c r="A273" s="194" t="inlineStr">
        <is>
          <t>K40</t>
        </is>
      </c>
      <c r="B273" s="243" t="inlineStr">
        <is>
          <t xml:space="preserve">Total </t>
        </is>
      </c>
      <c r="C273" s="1004">
        <f>SUM(INDIRECT(ADDRESS(MATCH("K39",$A:$A,0)+1,COLUMN(C$13),4)&amp;":"&amp;ADDRESS(MATCH("K40",$A:$A,0)-1,COLUMN(C$13),4)))</f>
        <v/>
      </c>
      <c r="D273" s="1004">
        <f>SUM(INDIRECT(ADDRESS(MATCH("K39",$A:$A,0)+1,COLUMN(D$13),4)&amp;":"&amp;ADDRESS(MATCH("K40",$A:$A,0)-1,COLUMN(D$13),4)))</f>
        <v/>
      </c>
      <c r="E273" s="1004">
        <f>SUM(INDIRECT(ADDRESS(MATCH("K39",$A:$A,0)+1,COLUMN(E$13),4)&amp;":"&amp;ADDRESS(MATCH("K40",$A:$A,0)-1,COLUMN(E$13),4)))</f>
        <v/>
      </c>
      <c r="F273" s="1004">
        <f>SUM(INDIRECT(ADDRESS(MATCH("K39",$A:$A,0)+1,COLUMN(F$13),4)&amp;":"&amp;ADDRESS(MATCH("K40",$A:$A,0)-1,COLUMN(F$13),4)))</f>
        <v/>
      </c>
      <c r="G273" s="1004">
        <f>SUM(INDIRECT(ADDRESS(MATCH("K39",$A:$A,0)+1,COLUMN(G$13),4)&amp;":"&amp;ADDRESS(MATCH("K40",$A:$A,0)-1,COLUMN(G$13),4)))</f>
        <v/>
      </c>
      <c r="H273" s="1004">
        <f>SUM(INDIRECT(ADDRESS(MATCH("K39",$A:$A,0)+1,COLUMN(H$13),4)&amp;":"&amp;ADDRESS(MATCH("K40",$A:$A,0)-1,COLUMN(H$13),4)))</f>
        <v/>
      </c>
      <c r="I273" s="245" t="n"/>
      <c r="J273" s="196" t="n"/>
      <c r="K273" s="197" t="n"/>
      <c r="L273" s="197" t="n"/>
      <c r="M273" s="197" t="n"/>
      <c r="N273" s="966">
        <f>B273</f>
        <v/>
      </c>
      <c r="O273" s="246">
        <f>C273*BS!$B$9</f>
        <v/>
      </c>
      <c r="P273" s="246">
        <f>D273*BS!$B$9</f>
        <v/>
      </c>
      <c r="Q273" s="246">
        <f>E273*BS!$B$9</f>
        <v/>
      </c>
      <c r="R273" s="246">
        <f>F273*BS!$B$9</f>
        <v/>
      </c>
      <c r="S273" s="246">
        <f>G273*BS!$B$9</f>
        <v/>
      </c>
      <c r="T273" s="246">
        <f>H273*BS!$B$9</f>
        <v/>
      </c>
      <c r="U273" s="247">
        <f>I213</f>
        <v/>
      </c>
      <c r="V273" s="197" t="n"/>
      <c r="W273" s="197" t="n"/>
      <c r="X273" s="197" t="n"/>
      <c r="Y273" s="197" t="n"/>
      <c r="Z273" s="197" t="n"/>
      <c r="AA273" s="197" t="n"/>
      <c r="AB273" s="197" t="n"/>
      <c r="AC273" s="197" t="n"/>
      <c r="AD273" s="197" t="n"/>
      <c r="AE273" s="197" t="n"/>
      <c r="AF273" s="197" t="n"/>
      <c r="AG273" s="197" t="n"/>
      <c r="AH273" s="197" t="n"/>
      <c r="AI273" s="197" t="n"/>
      <c r="AJ273" s="197" t="n"/>
      <c r="AK273" s="197" t="n"/>
      <c r="AL273" s="197" t="n"/>
      <c r="AM273" s="197" t="n"/>
      <c r="AN273" s="197" t="n"/>
      <c r="AO273" s="197" t="n"/>
      <c r="AP273" s="197" t="n"/>
      <c r="AQ273" s="197" t="n"/>
      <c r="AR273" s="197" t="n"/>
      <c r="AS273" s="197" t="n"/>
      <c r="AT273" s="197" t="n"/>
      <c r="AU273" s="197" t="n"/>
      <c r="AV273" s="197" t="n"/>
      <c r="AW273" s="197" t="n"/>
      <c r="AX273" s="197" t="n"/>
      <c r="AY273" s="197" t="n"/>
      <c r="AZ273" s="197" t="n"/>
      <c r="BA273" s="197" t="n"/>
      <c r="BB273" s="197" t="n"/>
      <c r="BC273" s="197" t="n"/>
      <c r="BD273" s="197" t="n"/>
      <c r="BE273" s="197" t="n"/>
      <c r="BF273" s="197" t="n"/>
      <c r="BG273" s="197" t="n"/>
      <c r="BH273" s="197" t="n"/>
      <c r="BI273" s="197" t="n"/>
      <c r="BJ273" s="197" t="n"/>
      <c r="BK273" s="197" t="n"/>
      <c r="BL273" s="197" t="n"/>
      <c r="BM273" s="197" t="n"/>
      <c r="BN273" s="197" t="n"/>
      <c r="BO273" s="197" t="n"/>
      <c r="BP273" s="197" t="n"/>
      <c r="BQ273" s="197" t="n"/>
      <c r="BR273" s="197" t="n"/>
      <c r="BS273" s="197" t="n"/>
      <c r="BT273" s="197" t="n"/>
      <c r="BU273" s="197" t="n"/>
      <c r="BV273" s="197" t="n"/>
      <c r="BW273" s="197" t="n"/>
      <c r="BX273" s="197" t="n"/>
      <c r="BY273" s="197" t="n"/>
      <c r="BZ273" s="197" t="n"/>
      <c r="CA273" s="197" t="n"/>
      <c r="CB273" s="197" t="n"/>
      <c r="CC273" s="197" t="n"/>
      <c r="CD273" s="197" t="n"/>
      <c r="CE273" s="197" t="n"/>
      <c r="CF273" s="197" t="n"/>
      <c r="CG273" s="197" t="n"/>
      <c r="CH273" s="197" t="n"/>
      <c r="CI273" s="197" t="n"/>
      <c r="CJ273" s="197" t="n"/>
      <c r="CK273" s="197" t="n"/>
      <c r="CL273" s="197" t="n"/>
      <c r="CM273" s="197" t="n"/>
      <c r="CN273" s="197" t="n"/>
      <c r="CO273" s="197" t="n"/>
      <c r="CP273" s="197" t="n"/>
      <c r="CQ273" s="197" t="n"/>
      <c r="CR273" s="197" t="n"/>
      <c r="CS273" s="197" t="n"/>
      <c r="CT273" s="197" t="n"/>
      <c r="CU273" s="197" t="n"/>
      <c r="CV273" s="197" t="n"/>
      <c r="CW273" s="197" t="n"/>
      <c r="CX273" s="197" t="n"/>
      <c r="CY273" s="197" t="n"/>
      <c r="CZ273" s="197" t="n"/>
      <c r="DA273" s="197" t="n"/>
      <c r="DB273" s="197" t="n"/>
      <c r="DC273" s="197" t="n"/>
      <c r="DD273" s="197" t="n"/>
      <c r="DE273" s="197" t="n"/>
      <c r="DF273" s="197" t="n"/>
      <c r="DG273" s="197" t="n"/>
      <c r="DH273" s="197" t="n"/>
      <c r="DI273" s="197" t="n"/>
      <c r="DJ273" s="197" t="n"/>
      <c r="DK273" s="197" t="n"/>
      <c r="DL273" s="197" t="n"/>
      <c r="DM273" s="197" t="n"/>
      <c r="DN273" s="197" t="n"/>
      <c r="DO273" s="197" t="n"/>
      <c r="DP273" s="197" t="n"/>
      <c r="DQ273" s="197" t="n"/>
      <c r="DR273" s="197" t="n"/>
      <c r="DS273" s="197" t="n"/>
      <c r="DT273" s="197" t="n"/>
      <c r="DU273" s="197" t="n"/>
      <c r="DV273" s="197" t="n"/>
      <c r="DW273" s="197" t="n"/>
      <c r="DX273" s="197" t="n"/>
      <c r="DY273" s="197" t="n"/>
      <c r="DZ273" s="197" t="n"/>
      <c r="EA273" s="197" t="n"/>
      <c r="EB273" s="197" t="n"/>
      <c r="EC273" s="197" t="n"/>
      <c r="ED273" s="197" t="n"/>
      <c r="EE273" s="197" t="n"/>
      <c r="EF273" s="197" t="n"/>
      <c r="EG273" s="197" t="n"/>
      <c r="EH273" s="197" t="n"/>
      <c r="EI273" s="197" t="n"/>
      <c r="EJ273" s="197" t="n"/>
    </row>
    <row r="274">
      <c r="B274" s="248" t="n"/>
      <c r="C274" s="242" t="n"/>
      <c r="D274" s="242" t="n"/>
      <c r="E274" s="242" t="n"/>
      <c r="F274" s="242" t="n"/>
      <c r="G274" s="242" t="n"/>
      <c r="H274" s="242" t="n"/>
      <c r="I274" s="242" t="n"/>
      <c r="J274" s="180" t="n"/>
      <c r="N274" t="inlineStr"/>
      <c r="O274" s="249" t="inlineStr"/>
      <c r="P274" s="249" t="inlineStr"/>
      <c r="Q274" s="249" t="inlineStr"/>
      <c r="R274" s="249" t="inlineStr"/>
      <c r="S274" s="249" t="inlineStr"/>
      <c r="T274" s="249" t="inlineStr"/>
      <c r="U274" s="249" t="n"/>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row r="305">
      <c r="B305" s="248" t="n"/>
      <c r="C305" s="242" t="n"/>
      <c r="D305" s="242" t="n"/>
      <c r="E305" s="242" t="n"/>
      <c r="F305" s="242" t="n"/>
      <c r="G305" s="242" t="n"/>
      <c r="H305" s="242" t="n"/>
      <c r="I305" s="242" t="n"/>
      <c r="J305" s="180" t="n"/>
      <c r="N305" t="inlineStr"/>
      <c r="O305" t="inlineStr"/>
      <c r="P305" t="inlineStr"/>
      <c r="Q305" t="inlineStr"/>
      <c r="R305" t="inlineStr"/>
      <c r="S305" t="inlineStr"/>
      <c r="T305" t="inlineStr"/>
    </row>
    <row r="306">
      <c r="B306" s="248" t="n"/>
      <c r="C306" s="242" t="n"/>
      <c r="D306" s="242" t="n"/>
      <c r="E306" s="242" t="n"/>
      <c r="F306" s="242" t="n"/>
      <c r="G306" s="242" t="n"/>
      <c r="H306" s="242" t="n"/>
      <c r="I306" s="242" t="n"/>
      <c r="J306" s="180" t="n"/>
      <c r="N306" t="inlineStr"/>
      <c r="O306" t="inlineStr"/>
      <c r="P306" t="inlineStr"/>
      <c r="Q306" t="inlineStr"/>
      <c r="R306" t="inlineStr"/>
      <c r="S306" t="inlineStr"/>
      <c r="T306" t="inlineStr"/>
    </row>
    <row r="307">
      <c r="B307" s="248" t="n"/>
      <c r="C307" s="242" t="n"/>
      <c r="D307" s="242" t="n"/>
      <c r="E307" s="242" t="n"/>
      <c r="F307" s="242" t="n"/>
      <c r="G307" s="242" t="n"/>
      <c r="H307" s="242" t="n"/>
      <c r="I307" s="242" t="n"/>
      <c r="J307" s="180" t="n"/>
      <c r="N307" t="inlineStr"/>
      <c r="O307" t="inlineStr"/>
      <c r="P307" t="inlineStr"/>
      <c r="Q307" t="inlineStr"/>
      <c r="R307" t="inlineStr"/>
      <c r="S307" t="inlineStr"/>
      <c r="T307" t="inlineStr"/>
    </row>
    <row r="308">
      <c r="B308" s="248" t="n"/>
      <c r="C308" s="242" t="n"/>
      <c r="D308" s="242" t="n"/>
      <c r="E308" s="242" t="n"/>
      <c r="F308" s="242" t="n"/>
      <c r="G308" s="242" t="n"/>
      <c r="H308" s="242" t="n"/>
      <c r="I308" s="242" t="n"/>
      <c r="J308" s="180" t="n"/>
      <c r="N308" t="inlineStr"/>
      <c r="O308" t="inlineStr"/>
      <c r="P308" t="inlineStr"/>
      <c r="Q308" t="inlineStr"/>
      <c r="R308" t="inlineStr"/>
      <c r="S308" t="inlineStr"/>
      <c r="T308" t="inlineStr"/>
    </row>
    <row r="309">
      <c r="B309" s="248" t="n"/>
      <c r="C309" s="242" t="n"/>
      <c r="D309" s="242" t="n"/>
      <c r="E309" s="242" t="n"/>
      <c r="F309" s="242" t="n"/>
      <c r="G309" s="242" t="n"/>
      <c r="H309" s="242" t="n"/>
      <c r="I309" s="242" t="n"/>
      <c r="J309" s="180" t="n"/>
      <c r="N309" t="inlineStr"/>
      <c r="O309" t="inlineStr"/>
      <c r="P309" t="inlineStr"/>
      <c r="Q309" t="inlineStr"/>
      <c r="R309" t="inlineStr"/>
      <c r="S309" t="inlineStr"/>
      <c r="T309" t="inlineStr"/>
    </row>
    <row r="310">
      <c r="B310" s="248" t="n"/>
      <c r="C310" s="242" t="n"/>
      <c r="D310" s="242" t="n"/>
      <c r="E310" s="242" t="n"/>
      <c r="F310" s="242" t="n"/>
      <c r="G310" s="242" t="n"/>
      <c r="H310" s="242" t="n"/>
      <c r="I310" s="242" t="n"/>
      <c r="J310" s="180" t="n"/>
      <c r="N310" t="inlineStr"/>
      <c r="O310" t="inlineStr"/>
      <c r="P310" t="inlineStr"/>
      <c r="Q310" t="inlineStr"/>
      <c r="R310" t="inlineStr"/>
      <c r="S310" t="inlineStr"/>
      <c r="T310" t="inlineStr"/>
    </row>
    <row r="311">
      <c r="B311" s="248" t="n"/>
      <c r="C311" s="242" t="n"/>
      <c r="D311" s="242" t="n"/>
      <c r="E311" s="242" t="n"/>
      <c r="F311" s="242" t="n"/>
      <c r="G311" s="242" t="n"/>
      <c r="H311" s="242" t="n"/>
      <c r="I311" s="242" t="n"/>
      <c r="J311" s="180" t="n"/>
      <c r="N311" t="inlineStr"/>
      <c r="O311" t="inlineStr"/>
      <c r="P311" t="inlineStr"/>
      <c r="Q311" t="inlineStr"/>
      <c r="R311" t="inlineStr"/>
      <c r="S311" t="inlineStr"/>
      <c r="T311" t="inlineStr"/>
    </row>
    <row r="312">
      <c r="B312" s="248" t="n"/>
      <c r="C312" s="242" t="n"/>
      <c r="D312" s="242" t="n"/>
      <c r="E312" s="242" t="n"/>
      <c r="F312" s="242" t="n"/>
      <c r="G312" s="242" t="n"/>
      <c r="H312" s="242" t="n"/>
      <c r="I312" s="242" t="n"/>
      <c r="J312" s="180" t="n"/>
      <c r="N312" t="inlineStr"/>
      <c r="O312" t="inlineStr"/>
      <c r="P312" t="inlineStr"/>
      <c r="Q312" t="inlineStr"/>
      <c r="R312" t="inlineStr"/>
      <c r="S312" t="inlineStr"/>
      <c r="T312" t="inlineStr"/>
    </row>
    <row r="313">
      <c r="B313" s="248" t="n"/>
      <c r="C313" s="242" t="n"/>
      <c r="D313" s="242" t="n"/>
      <c r="E313" s="242" t="n"/>
      <c r="F313" s="242" t="n"/>
      <c r="G313" s="242" t="n"/>
      <c r="H313" s="242" t="n"/>
      <c r="I313" s="242" t="n"/>
      <c r="J313" s="180" t="n"/>
      <c r="N313" t="inlineStr"/>
      <c r="O313" t="inlineStr"/>
      <c r="P313" t="inlineStr"/>
      <c r="Q313" t="inlineStr"/>
      <c r="R313" t="inlineStr"/>
      <c r="S313" t="inlineStr"/>
      <c r="T313" t="inlineStr"/>
    </row>
    <row r="314">
      <c r="B314" s="248" t="n"/>
      <c r="C314" s="242" t="n"/>
      <c r="D314" s="242" t="n"/>
      <c r="E314" s="242" t="n"/>
      <c r="F314" s="242" t="n"/>
      <c r="G314" s="242" t="n"/>
      <c r="H314" s="242" t="n"/>
      <c r="I314" s="242" t="n"/>
      <c r="J314" s="180" t="n"/>
      <c r="N314" t="inlineStr"/>
      <c r="O314" t="inlineStr"/>
      <c r="P314" t="inlineStr"/>
      <c r="Q314" t="inlineStr"/>
      <c r="R314" t="inlineStr"/>
      <c r="S314" t="inlineStr"/>
      <c r="T314" t="inlineStr"/>
    </row>
    <row r="315">
      <c r="B315" s="248" t="n"/>
      <c r="C315" s="242" t="n"/>
      <c r="D315" s="242" t="n"/>
      <c r="E315" s="242" t="n"/>
      <c r="F315" s="242" t="n"/>
      <c r="G315" s="242" t="n"/>
      <c r="H315" s="242" t="n"/>
      <c r="I315" s="242" t="n"/>
      <c r="J315" s="180" t="n"/>
      <c r="N315" t="inlineStr"/>
      <c r="O315" t="inlineStr"/>
      <c r="P315" t="inlineStr"/>
      <c r="Q315" t="inlineStr"/>
      <c r="R315" t="inlineStr"/>
      <c r="S315" t="inlineStr"/>
      <c r="T315" t="inlineStr"/>
    </row>
    <row r="316">
      <c r="B316" s="248" t="n"/>
      <c r="C316" s="242" t="n"/>
      <c r="D316" s="242" t="n"/>
      <c r="E316" s="242" t="n"/>
      <c r="F316" s="242" t="n"/>
      <c r="G316" s="242" t="n"/>
      <c r="H316" s="242" t="n"/>
      <c r="I316" s="242" t="n"/>
      <c r="J316" s="180" t="n"/>
      <c r="N316" t="inlineStr"/>
      <c r="O316" t="inlineStr"/>
      <c r="P316" t="inlineStr"/>
      <c r="Q316" t="inlineStr"/>
      <c r="R316" t="inlineStr"/>
      <c r="S316" t="inlineStr"/>
      <c r="T316" t="inlineStr"/>
    </row>
    <row r="317">
      <c r="B317" s="248" t="n"/>
      <c r="C317" s="242" t="n"/>
      <c r="D317" s="242" t="n"/>
      <c r="E317" s="242" t="n"/>
      <c r="F317" s="242" t="n"/>
      <c r="G317" s="242" t="n"/>
      <c r="H317" s="242" t="n"/>
      <c r="I317" s="242" t="n"/>
      <c r="J317" s="180" t="n"/>
      <c r="N317" t="inlineStr"/>
      <c r="O317" t="inlineStr"/>
      <c r="P317" t="inlineStr"/>
      <c r="Q317" t="inlineStr"/>
      <c r="R317" t="inlineStr"/>
      <c r="S317" t="inlineStr"/>
      <c r="T317" t="inlineStr"/>
    </row>
    <row r="318">
      <c r="B318" s="248" t="n"/>
      <c r="C318" s="242" t="n"/>
      <c r="D318" s="242" t="n"/>
      <c r="E318" s="242" t="n"/>
      <c r="F318" s="242" t="n"/>
      <c r="G318" s="242" t="n"/>
      <c r="H318" s="242" t="n"/>
      <c r="I318" s="242" t="n"/>
      <c r="J318" s="180" t="n"/>
      <c r="N318" t="inlineStr"/>
      <c r="O318" t="inlineStr"/>
      <c r="P318" t="inlineStr"/>
      <c r="Q318" t="inlineStr"/>
      <c r="R318" t="inlineStr"/>
      <c r="S318" t="inlineStr"/>
      <c r="T318" t="inlineStr"/>
    </row>
    <row r="319">
      <c r="B319" s="248" t="n"/>
      <c r="C319" s="242" t="n"/>
      <c r="D319" s="242" t="n"/>
      <c r="E319" s="242" t="n"/>
      <c r="F319" s="242" t="n"/>
      <c r="G319" s="242" t="n"/>
      <c r="H319" s="242" t="n"/>
      <c r="I319" s="242" t="n"/>
      <c r="J319" s="180" t="n"/>
      <c r="N319" t="inlineStr"/>
      <c r="O319" t="inlineStr"/>
      <c r="P319" t="inlineStr"/>
      <c r="Q319" t="inlineStr"/>
      <c r="R319" t="inlineStr"/>
      <c r="S319" t="inlineStr"/>
      <c r="T319" t="inlineStr"/>
    </row>
    <row r="320">
      <c r="B320" s="248" t="n"/>
      <c r="C320" s="242" t="n"/>
      <c r="D320" s="242" t="n"/>
      <c r="E320" s="242" t="n"/>
      <c r="F320" s="242" t="n"/>
      <c r="G320" s="242" t="n"/>
      <c r="H320" s="242" t="n"/>
      <c r="I320" s="242" t="n"/>
      <c r="J320" s="180" t="n"/>
      <c r="N320" t="inlineStr"/>
      <c r="O320" t="inlineStr"/>
      <c r="P320" t="inlineStr"/>
      <c r="Q320" t="inlineStr"/>
      <c r="R320" t="inlineStr"/>
      <c r="S320" t="inlineStr"/>
      <c r="T320" t="inlineStr"/>
    </row>
    <row r="321">
      <c r="B321" s="248" t="n"/>
      <c r="C321" s="242" t="n"/>
      <c r="D321" s="242" t="n"/>
      <c r="E321" s="242" t="n"/>
      <c r="F321" s="242" t="n"/>
      <c r="G321" s="242" t="n"/>
      <c r="H321" s="242" t="n"/>
      <c r="I321" s="242" t="n"/>
      <c r="J321" s="180" t="n"/>
      <c r="N321" t="inlineStr"/>
      <c r="O321" t="inlineStr"/>
      <c r="P321" t="inlineStr"/>
      <c r="Q321" t="inlineStr"/>
      <c r="R321" t="inlineStr"/>
      <c r="S321" t="inlineStr"/>
      <c r="T321" t="inlineStr"/>
    </row>
    <row r="322">
      <c r="B322" s="248" t="n"/>
      <c r="C322" s="242" t="n"/>
      <c r="D322" s="242" t="n"/>
      <c r="E322" s="242" t="n"/>
      <c r="F322" s="242" t="n"/>
      <c r="G322" s="242" t="n"/>
      <c r="H322" s="242" t="n"/>
      <c r="I322" s="242" t="n"/>
      <c r="J322" s="180" t="n"/>
      <c r="N322" t="inlineStr"/>
      <c r="O322" t="inlineStr"/>
      <c r="P322" t="inlineStr"/>
      <c r="Q322" t="inlineStr"/>
      <c r="R322" t="inlineStr"/>
      <c r="S322" t="inlineStr"/>
      <c r="T322" t="inlineStr"/>
    </row>
    <row r="323">
      <c r="B323" s="248" t="n"/>
      <c r="C323" s="242" t="n"/>
      <c r="D323" s="242" t="n"/>
      <c r="E323" s="242" t="n"/>
      <c r="F323" s="242" t="n"/>
      <c r="G323" s="242" t="n"/>
      <c r="H323" s="242" t="n"/>
      <c r="I323" s="242" t="n"/>
      <c r="J323" s="180" t="n"/>
      <c r="N323" t="inlineStr"/>
      <c r="O323" t="inlineStr"/>
      <c r="P323" t="inlineStr"/>
      <c r="Q323" t="inlineStr"/>
      <c r="R323" t="inlineStr"/>
      <c r="S323" t="inlineStr"/>
      <c r="T323" t="inlineStr"/>
    </row>
    <row r="324">
      <c r="B324" s="248" t="n"/>
      <c r="C324" s="242" t="n"/>
      <c r="D324" s="242" t="n"/>
      <c r="E324" s="242" t="n"/>
      <c r="F324" s="242" t="n"/>
      <c r="G324" s="242" t="n"/>
      <c r="H324" s="242" t="n"/>
      <c r="I324" s="242" t="n"/>
      <c r="J324" s="180" t="n"/>
      <c r="N324" t="inlineStr"/>
      <c r="O324" t="inlineStr"/>
      <c r="P324" t="inlineStr"/>
      <c r="Q324" t="inlineStr"/>
      <c r="R324" t="inlineStr"/>
      <c r="S324" t="inlineStr"/>
      <c r="T324" t="inlineStr"/>
    </row>
    <row r="325">
      <c r="B325" s="248" t="n"/>
      <c r="C325" s="242" t="n"/>
      <c r="D325" s="242" t="n"/>
      <c r="E325" s="242" t="n"/>
      <c r="F325" s="242" t="n"/>
      <c r="G325" s="242" t="n"/>
      <c r="H325" s="242" t="n"/>
      <c r="I325" s="242" t="n"/>
      <c r="J325" s="180" t="n"/>
      <c r="N325" t="inlineStr"/>
      <c r="O325" t="inlineStr"/>
      <c r="P325" t="inlineStr"/>
      <c r="Q325" t="inlineStr"/>
      <c r="R325" t="inlineStr"/>
      <c r="S325" t="inlineStr"/>
      <c r="T325" t="inlineStr"/>
    </row>
    <row r="326">
      <c r="B326" s="248" t="n"/>
      <c r="C326" s="242" t="n"/>
      <c r="D326" s="242" t="n"/>
      <c r="E326" s="242" t="n"/>
      <c r="F326" s="242" t="n"/>
      <c r="G326" s="242" t="n"/>
      <c r="H326" s="242" t="n"/>
      <c r="I326" s="242" t="n"/>
      <c r="J326" s="180" t="n"/>
      <c r="N326" t="inlineStr"/>
      <c r="O326" t="inlineStr"/>
      <c r="P326" t="inlineStr"/>
      <c r="Q326" t="inlineStr"/>
      <c r="R326" t="inlineStr"/>
      <c r="S326" t="inlineStr"/>
      <c r="T326" t="inlineStr"/>
    </row>
    <row r="327">
      <c r="B327" s="248" t="n"/>
      <c r="C327" s="242" t="n"/>
      <c r="D327" s="242" t="n"/>
      <c r="E327" s="242" t="n"/>
      <c r="F327" s="242" t="n"/>
      <c r="G327" s="242" t="n"/>
      <c r="H327" s="242" t="n"/>
      <c r="I327" s="242" t="n"/>
      <c r="J327" s="180" t="n"/>
      <c r="N327" t="inlineStr"/>
      <c r="O327" t="inlineStr"/>
      <c r="P327" t="inlineStr"/>
      <c r="Q327" t="inlineStr"/>
      <c r="R327" t="inlineStr"/>
      <c r="S327" t="inlineStr"/>
      <c r="T327" t="inlineStr"/>
    </row>
    <row r="328">
      <c r="B328" s="248" t="n"/>
      <c r="C328" s="242" t="n"/>
      <c r="D328" s="242" t="n"/>
      <c r="E328" s="242" t="n"/>
      <c r="F328" s="242" t="n"/>
      <c r="G328" s="242" t="n"/>
      <c r="H328" s="242" t="n"/>
      <c r="I328" s="242" t="n"/>
      <c r="J328" s="180" t="n"/>
      <c r="N328" t="inlineStr"/>
      <c r="O328" t="inlineStr"/>
      <c r="P328" t="inlineStr"/>
      <c r="Q328" t="inlineStr"/>
      <c r="R328" t="inlineStr"/>
      <c r="S328" t="inlineStr"/>
      <c r="T328" t="inlineStr"/>
    </row>
    <row r="329">
      <c r="B329" s="248" t="n"/>
      <c r="C329" s="242" t="n"/>
      <c r="D329" s="242" t="n"/>
      <c r="E329" s="242" t="n"/>
      <c r="F329" s="242" t="n"/>
      <c r="G329" s="242" t="n"/>
      <c r="H329" s="242" t="n"/>
      <c r="I329" s="242" t="n"/>
      <c r="J329" s="180" t="n"/>
      <c r="N329" t="inlineStr"/>
      <c r="O329" t="inlineStr"/>
      <c r="P329" t="inlineStr"/>
      <c r="Q329" t="inlineStr"/>
      <c r="R329" t="inlineStr"/>
      <c r="S329" t="inlineStr"/>
      <c r="T329" t="inlineStr"/>
    </row>
    <row r="330">
      <c r="B330" s="248" t="n"/>
      <c r="C330" s="242" t="n"/>
      <c r="D330" s="242" t="n"/>
      <c r="E330" s="242" t="n"/>
      <c r="F330" s="242" t="n"/>
      <c r="G330" s="242" t="n"/>
      <c r="H330" s="242" t="n"/>
      <c r="I330" s="242" t="n"/>
      <c r="J330" s="180" t="n"/>
      <c r="N330" t="inlineStr"/>
      <c r="O330" t="inlineStr"/>
      <c r="P330" t="inlineStr"/>
      <c r="Q330" t="inlineStr"/>
      <c r="R330" t="inlineStr"/>
      <c r="S330" t="inlineStr"/>
      <c r="T330" t="inlineStr"/>
    </row>
    <row r="331">
      <c r="B331" s="248" t="n"/>
      <c r="C331" s="242" t="n"/>
      <c r="D331" s="242" t="n"/>
      <c r="E331" s="242" t="n"/>
      <c r="F331" s="242" t="n"/>
      <c r="G331" s="242" t="n"/>
      <c r="H331" s="242" t="n"/>
      <c r="I331" s="242" t="n"/>
      <c r="J331" s="180" t="n"/>
      <c r="N331" t="inlineStr"/>
      <c r="O331" t="inlineStr"/>
      <c r="P331" t="inlineStr"/>
      <c r="Q331" t="inlineStr"/>
      <c r="R331" t="inlineStr"/>
      <c r="S331" t="inlineStr"/>
      <c r="T331" t="inlineStr"/>
    </row>
    <row r="332">
      <c r="B332" s="248" t="n"/>
      <c r="C332" s="242" t="n"/>
      <c r="D332" s="242" t="n"/>
      <c r="E332" s="242" t="n"/>
      <c r="F332" s="242" t="n"/>
      <c r="G332" s="242" t="n"/>
      <c r="H332" s="242" t="n"/>
      <c r="I332" s="242" t="n"/>
      <c r="J332" s="180" t="n"/>
      <c r="N332" t="inlineStr"/>
      <c r="O332" t="inlineStr"/>
      <c r="P332" t="inlineStr"/>
      <c r="Q332" t="inlineStr"/>
      <c r="R332" t="inlineStr"/>
      <c r="S332" t="inlineStr"/>
      <c r="T332" t="inlineStr"/>
    </row>
    <row r="333">
      <c r="B333" s="248" t="n"/>
      <c r="C333" s="242" t="n"/>
      <c r="D333" s="242" t="n"/>
      <c r="E333" s="242" t="n"/>
      <c r="F333" s="242" t="n"/>
      <c r="G333" s="242" t="n"/>
      <c r="H333" s="242" t="n"/>
      <c r="I333" s="242" t="n"/>
      <c r="J333" s="180" t="n"/>
      <c r="N333" t="inlineStr"/>
      <c r="O333" t="inlineStr"/>
      <c r="P333" t="inlineStr"/>
      <c r="Q333" t="inlineStr"/>
      <c r="R333" t="inlineStr"/>
      <c r="S333" t="inlineStr"/>
      <c r="T333" t="inlineStr"/>
    </row>
    <row r="334">
      <c r="B334" s="248" t="n"/>
      <c r="C334" s="242" t="n"/>
      <c r="D334" s="242" t="n"/>
      <c r="E334" s="242" t="n"/>
      <c r="F334" s="242" t="n"/>
      <c r="G334" s="242" t="n"/>
      <c r="H334" s="242" t="n"/>
      <c r="I334" s="242" t="n"/>
      <c r="J334" s="180" t="n"/>
      <c r="N334" t="inlineStr"/>
      <c r="O334" t="inlineStr"/>
      <c r="P334" t="inlineStr"/>
      <c r="Q334" t="inlineStr"/>
      <c r="R334" t="inlineStr"/>
      <c r="S334" t="inlineStr"/>
      <c r="T334" t="inlineStr"/>
    </row>
    <row r="335">
      <c r="B335" s="248" t="n"/>
      <c r="C335" s="242" t="n"/>
      <c r="D335" s="242" t="n"/>
      <c r="E335" s="242" t="n"/>
      <c r="F335" s="242" t="n"/>
      <c r="G335" s="242" t="n"/>
      <c r="H335" s="242" t="n"/>
      <c r="I335" s="242" t="n"/>
      <c r="J335" s="180" t="n"/>
      <c r="N335" t="inlineStr"/>
      <c r="O335" t="inlineStr"/>
      <c r="P335" t="inlineStr"/>
      <c r="Q335" t="inlineStr"/>
      <c r="R335" t="inlineStr"/>
      <c r="S335" t="inlineStr"/>
      <c r="T335" t="inlineStr"/>
    </row>
    <row r="336">
      <c r="B336" s="248" t="n"/>
      <c r="C336" s="242" t="n"/>
      <c r="D336" s="242" t="n"/>
      <c r="E336" s="242" t="n"/>
      <c r="F336" s="242" t="n"/>
      <c r="G336" s="242" t="n"/>
      <c r="H336" s="242" t="n"/>
      <c r="I336" s="242" t="n"/>
      <c r="J336" s="180" t="n"/>
      <c r="N336" t="inlineStr"/>
      <c r="O336" t="inlineStr"/>
      <c r="P336" t="inlineStr"/>
      <c r="Q336" t="inlineStr"/>
      <c r="R336" t="inlineStr"/>
      <c r="S336" t="inlineStr"/>
      <c r="T336" t="inlineStr"/>
    </row>
    <row r="337">
      <c r="B337" s="248" t="n"/>
      <c r="C337" s="242" t="n"/>
      <c r="D337" s="242" t="n"/>
      <c r="E337" s="242" t="n"/>
      <c r="F337" s="242" t="n"/>
      <c r="G337" s="242" t="n"/>
      <c r="H337" s="242" t="n"/>
      <c r="I337" s="242" t="n"/>
      <c r="J337" s="180" t="n"/>
      <c r="N337" t="inlineStr"/>
      <c r="O337" t="inlineStr"/>
      <c r="P337" t="inlineStr"/>
      <c r="Q337" t="inlineStr"/>
      <c r="R337" t="inlineStr"/>
      <c r="S337" t="inlineStr"/>
      <c r="T337" t="inlineStr"/>
    </row>
    <row r="338">
      <c r="B338" s="248" t="n"/>
      <c r="C338" s="242" t="n"/>
      <c r="D338" s="242" t="n"/>
      <c r="E338" s="242" t="n"/>
      <c r="F338" s="242" t="n"/>
      <c r="G338" s="242" t="n"/>
      <c r="H338" s="242" t="n"/>
      <c r="I338" s="242" t="n"/>
      <c r="J338" s="180" t="n"/>
      <c r="N338" t="inlineStr"/>
      <c r="O338" t="inlineStr"/>
      <c r="P338" t="inlineStr"/>
      <c r="Q338" t="inlineStr"/>
      <c r="R338" t="inlineStr"/>
      <c r="S338" t="inlineStr"/>
      <c r="T338" t="inlineStr"/>
    </row>
    <row r="339">
      <c r="B339" s="248" t="n"/>
      <c r="C339" s="242" t="n"/>
      <c r="D339" s="242" t="n"/>
      <c r="E339" s="242" t="n"/>
      <c r="F339" s="242" t="n"/>
      <c r="G339" s="242" t="n"/>
      <c r="H339" s="242" t="n"/>
      <c r="I339" s="242" t="n"/>
      <c r="J339" s="180" t="n"/>
      <c r="N339" t="inlineStr"/>
      <c r="O339" t="inlineStr"/>
      <c r="P339" t="inlineStr"/>
      <c r="Q339" t="inlineStr"/>
      <c r="R339" t="inlineStr"/>
      <c r="S339" t="inlineStr"/>
      <c r="T339" t="inlineStr"/>
    </row>
    <row r="340">
      <c r="B340" s="248" t="n"/>
      <c r="C340" s="242" t="n"/>
      <c r="D340" s="242" t="n"/>
      <c r="E340" s="242" t="n"/>
      <c r="F340" s="242" t="n"/>
      <c r="G340" s="242" t="n"/>
      <c r="H340" s="242" t="n"/>
      <c r="I340" s="242" t="n"/>
      <c r="J340" s="180" t="n"/>
      <c r="N340" t="inlineStr"/>
      <c r="O340" t="inlineStr"/>
      <c r="P340" t="inlineStr"/>
      <c r="Q340" t="inlineStr"/>
      <c r="R340" t="inlineStr"/>
      <c r="S340" t="inlineStr"/>
      <c r="T340" t="inlineStr"/>
    </row>
    <row r="341">
      <c r="B341" s="248" t="n"/>
      <c r="C341" s="242" t="n"/>
      <c r="D341" s="242" t="n"/>
      <c r="E341" s="242" t="n"/>
      <c r="F341" s="242" t="n"/>
      <c r="G341" s="242" t="n"/>
      <c r="H341" s="242" t="n"/>
      <c r="I341" s="242" t="n"/>
      <c r="J341" s="180" t="n"/>
      <c r="N341" t="inlineStr"/>
      <c r="O341" t="inlineStr"/>
      <c r="P341" t="inlineStr"/>
      <c r="Q341" t="inlineStr"/>
      <c r="R341" t="inlineStr"/>
      <c r="S341" t="inlineStr"/>
      <c r="T341" t="inlineStr"/>
    </row>
    <row r="342">
      <c r="B342" s="248" t="n"/>
      <c r="C342" s="242" t="n"/>
      <c r="D342" s="242" t="n"/>
      <c r="E342" s="242" t="n"/>
      <c r="F342" s="242" t="n"/>
      <c r="G342" s="242" t="n"/>
      <c r="H342" s="242" t="n"/>
      <c r="I342" s="242" t="n"/>
      <c r="J342" s="180" t="n"/>
      <c r="N342" t="inlineStr"/>
      <c r="O342" t="inlineStr"/>
      <c r="P342" t="inlineStr"/>
      <c r="Q342" t="inlineStr"/>
      <c r="R342" t="inlineStr"/>
      <c r="S342" t="inlineStr"/>
      <c r="T342" t="inlineStr"/>
    </row>
    <row r="343">
      <c r="B343" s="248" t="n"/>
      <c r="C343" s="242" t="n"/>
      <c r="D343" s="242" t="n"/>
      <c r="E343" s="242" t="n"/>
      <c r="F343" s="242" t="n"/>
      <c r="G343" s="242" t="n"/>
      <c r="H343" s="242" t="n"/>
      <c r="I343" s="242" t="n"/>
      <c r="J343" s="180" t="n"/>
      <c r="N343" t="inlineStr"/>
      <c r="O343" t="inlineStr"/>
      <c r="P343" t="inlineStr"/>
      <c r="Q343" t="inlineStr"/>
      <c r="R343" t="inlineStr"/>
      <c r="S343" t="inlineStr"/>
      <c r="T34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v>0</v>
      </c>
      <c r="H25" s="939" t="n">
        <v>0</v>
      </c>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455350</v>
      </c>
      <c r="H29" s="939" t="n">
        <v>473697</v>
      </c>
      <c r="I29" s="1017" t="n"/>
      <c r="N29" s="293" t="inlineStr"/>
      <c r="O29" s="192" t="inlineStr"/>
      <c r="P29" s="192" t="inlineStr"/>
      <c r="Q29" s="192" t="inlineStr"/>
      <c r="R29" s="192" t="inlineStr"/>
      <c r="S29" s="192" t="inlineStr"/>
      <c r="T29" s="192" t="inlineStr"/>
      <c r="U29" s="1016">
        <f>I29</f>
        <v/>
      </c>
    </row>
    <row r="30" customFormat="1" s="279">
      <c r="A30" s="118" t="n"/>
      <c r="B30" s="102" t="inlineStr">
        <is>
          <t>expenses</t>
        </is>
      </c>
      <c r="C30" s="939" t="n"/>
      <c r="D30" s="939" t="n"/>
      <c r="E30" s="939" t="n"/>
      <c r="F30" s="939" t="n"/>
      <c r="G30" s="939" t="n">
        <v>108799</v>
      </c>
      <c r="H30" s="939" t="n">
        <v>103550</v>
      </c>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n"/>
      <c r="C56" s="939" t="n"/>
      <c r="D56" s="939" t="n"/>
      <c r="E56" s="939" t="n"/>
      <c r="F56" s="939" t="n"/>
      <c r="G56" s="939" t="n"/>
      <c r="H56" s="939" t="n"/>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t="n">
        <v>0</v>
      </c>
      <c r="H76" s="939" t="n">
        <v>0</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v>0</v>
      </c>
      <c r="H81" s="939" t="n">
        <v>0</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v>0</v>
      </c>
      <c r="H93" s="991" t="n">
        <v>0</v>
      </c>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income</t>
        </is>
      </c>
      <c r="C98" s="939" t="n"/>
      <c r="D98" s="939" t="n"/>
      <c r="E98" s="939" t="n"/>
      <c r="F98" s="939" t="n"/>
      <c r="G98" s="939" t="n">
        <v>2848</v>
      </c>
      <c r="H98" s="939" t="n">
        <v>15933</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expenses</t>
        </is>
      </c>
      <c r="C111" s="939" t="n"/>
      <c r="D111" s="939" t="n"/>
      <c r="E111" s="939" t="n"/>
      <c r="F111" s="939" t="n"/>
      <c r="G111" s="939" t="n">
        <v>5841</v>
      </c>
      <c r="H111" s="939" t="n">
        <v>18436</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expenses</t>
        </is>
      </c>
      <c r="C124" s="952" t="n"/>
      <c r="D124" s="952" t="n"/>
      <c r="E124" s="952" t="n"/>
      <c r="F124" s="952" t="n"/>
      <c r="G124" s="952" t="n">
        <v>5841</v>
      </c>
      <c r="H124" s="952" t="n">
        <v>18436</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t>
        </is>
      </c>
      <c r="D138" s="939" t="n"/>
      <c r="E138" s="939" t="n"/>
      <c r="F138" s="939" t="n"/>
      <c r="G138" s="939" t="n">
        <v>134414</v>
      </c>
      <c r="H138" s="939" t="n">
        <v>203941</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G144" t="n">
        <v>0</v>
      </c>
      <c r="H144" t="n">
        <v>0</v>
      </c>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G158" t="n">
        <v>0</v>
      </c>
      <c r="H158" t="n">
        <v>0</v>
      </c>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v>0</v>
      </c>
      <c r="H172" s="939" t="n">
        <v>0</v>
      </c>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425113</v>
      </c>
      <c r="G12" s="1029" t="n">
        <v>559985</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-32810</v>
      </c>
      <c r="G13" s="1028" t="n">
        <v>-79439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-25454</v>
      </c>
      <c r="G14" s="326" t="n">
        <v>-158653</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2</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-125000</v>
      </c>
      <c r="G21" s="1028" t="n">
        <v>-440000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105405</v>
      </c>
      <c r="G22" s="1028" t="n">
        <v>100000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-241083</v>
      </c>
      <c r="G23" s="1028" t="n">
        <v>-188876</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-260678</v>
      </c>
      <c r="G25" s="1029" t="n">
        <v>-528876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