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v>0</v>
      </c>
      <c r="H25" s="103" t="n">
        <v>0</v>
      </c>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v>0</v>
      </c>
      <c r="H39" s="103" t="n">
        <v>0</v>
      </c>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v>0</v>
      </c>
      <c r="H52" s="103" t="n">
        <v>0</v>
      </c>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v>0</v>
      </c>
      <c r="H66" s="939" t="n">
        <v>0</v>
      </c>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v>0</v>
      </c>
      <c r="H80" s="939" t="n">
        <v>0</v>
      </c>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n"/>
      <c r="C88" s="939" t="n"/>
      <c r="D88" s="939" t="n"/>
      <c r="E88" s="939" t="n"/>
      <c r="F88" s="939" t="n"/>
      <c r="G88" s="939" t="n"/>
      <c r="H88" s="939" t="n"/>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v>0</v>
      </c>
      <c r="H96" s="939" t="n">
        <v>0</v>
      </c>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v>0</v>
      </c>
      <c r="H110" s="952" t="n">
        <v>0</v>
      </c>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n"/>
      <c r="C116" s="939" t="n"/>
      <c r="D116" s="939" t="n"/>
      <c r="E116" s="939" t="n"/>
      <c r="F116" s="939" t="n"/>
      <c r="G116" s="939" t="n"/>
      <c r="H116" s="939" t="n"/>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n"/>
      <c r="C117" s="939" t="n"/>
      <c r="D117" s="939" t="n"/>
      <c r="E117" s="939" t="n"/>
      <c r="F117" s="939" t="n"/>
      <c r="G117" s="939" t="n"/>
      <c r="H117" s="939" t="n"/>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n"/>
      <c r="C118" s="939" t="n"/>
      <c r="D118" s="939" t="n"/>
      <c r="E118" s="939" t="n"/>
      <c r="F118" s="939" t="n"/>
      <c r="G118" s="939" t="n"/>
      <c r="H118" s="939" t="n"/>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v>0</v>
      </c>
      <c r="H125" s="939" t="n">
        <v>0</v>
      </c>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v>0</v>
      </c>
      <c r="H143" s="939" t="n">
        <v>0</v>
      </c>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v>0</v>
      </c>
      <c r="H157" s="939" t="n">
        <v>0</v>
      </c>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v>0</v>
      </c>
      <c r="H175" s="939" t="n">
        <v>0</v>
      </c>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v>131960</v>
      </c>
      <c r="H26" s="939" t="n">
        <v>117695</v>
      </c>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v>0</v>
      </c>
      <c r="H40" s="939" t="n">
        <v>0</v>
      </c>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v>0</v>
      </c>
      <c r="H66" s="939" t="n">
        <v>0</v>
      </c>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v>0</v>
      </c>
      <c r="H80" s="939" t="n">
        <v>0</v>
      </c>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v>68850</v>
      </c>
      <c r="H85" s="939" t="n">
        <v>68851</v>
      </c>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inlineStr">
        <is>
          <t>provision, spares &amp; deferred warranty 31 March 2022 Current</t>
        </is>
      </c>
      <c r="C88" s="939" t="n"/>
      <c r="D88" s="939" t="n"/>
      <c r="E88" s="939" t="n"/>
      <c r="F88" s="939" t="n"/>
      <c r="G88" s="939" t="n">
        <v>0</v>
      </c>
      <c r="H88" s="939" t="n">
        <v>10448</v>
      </c>
      <c r="I88" s="975" t="n"/>
      <c r="J88" s="180" t="n"/>
      <c r="N88" s="976">
        <f>B88</f>
        <v/>
      </c>
      <c r="O88" s="192">
        <f>C88*BS!$B$9</f>
        <v/>
      </c>
      <c r="P88" s="192">
        <f>D88*BS!$B$9</f>
        <v/>
      </c>
      <c r="Q88" s="192">
        <f>E88*BS!$B$9</f>
        <v/>
      </c>
      <c r="R88" s="192">
        <f>F88*BS!$B$9</f>
        <v/>
      </c>
      <c r="S88" s="192">
        <f>G88*BS!$B$9</f>
        <v/>
      </c>
      <c r="T88" s="192">
        <f>H88*BS!$B$9</f>
        <v/>
      </c>
      <c r="U88" s="193">
        <f>I88</f>
        <v/>
      </c>
    </row>
    <row r="89">
      <c r="B89" s="102" t="inlineStr">
        <is>
          <t>Total 31 March 2022 Current</t>
        </is>
      </c>
      <c r="C89" s="939" t="n"/>
      <c r="D89" s="939" t="n"/>
      <c r="E89" s="939" t="n"/>
      <c r="F89" s="939" t="n"/>
      <c r="G89" s="939" t="n">
        <v>0</v>
      </c>
      <c r="H89" s="939" t="n">
        <v>15526</v>
      </c>
      <c r="I89" s="975" t="n"/>
      <c r="J89" s="180" t="n"/>
      <c r="N89" s="976">
        <f>B89</f>
        <v/>
      </c>
      <c r="O89" s="192">
        <f>C89*BS!$B$9</f>
        <v/>
      </c>
      <c r="P89" s="192">
        <f>D89*BS!$B$9</f>
        <v/>
      </c>
      <c r="Q89" s="192">
        <f>E89*BS!$B$9</f>
        <v/>
      </c>
      <c r="R89" s="192">
        <f>F89*BS!$B$9</f>
        <v/>
      </c>
      <c r="S89" s="192">
        <f>G89*BS!$B$9</f>
        <v/>
      </c>
      <c r="T89" s="192">
        <f>H89*BS!$B$9</f>
        <v/>
      </c>
      <c r="U89" s="193">
        <f>I89</f>
        <v/>
      </c>
    </row>
    <row r="90">
      <c r="B90" s="211" t="inlineStr">
        <is>
          <t>provision, spares &amp; deferred warranty 31 March 2023 Current</t>
        </is>
      </c>
      <c r="C90" s="939" t="n"/>
      <c r="D90" s="939" t="n"/>
      <c r="E90" s="939" t="n"/>
      <c r="F90" s="939" t="n"/>
      <c r="G90" s="939" t="n">
        <v>0</v>
      </c>
      <c r="H90" s="939" t="n">
        <v>10012</v>
      </c>
      <c r="I90" s="975" t="n"/>
      <c r="J90" s="180" t="n"/>
      <c r="N90" s="976">
        <f>B90</f>
        <v/>
      </c>
      <c r="O90" s="192">
        <f>C90*BS!$B$9</f>
        <v/>
      </c>
      <c r="P90" s="192">
        <f>D90*BS!$B$9</f>
        <v/>
      </c>
      <c r="Q90" s="192">
        <f>E90*BS!$B$9</f>
        <v/>
      </c>
      <c r="R90" s="192">
        <f>F90*BS!$B$9</f>
        <v/>
      </c>
      <c r="S90" s="192">
        <f>G90*BS!$B$9</f>
        <v/>
      </c>
      <c r="T90" s="192">
        <f>H90*BS!$B$9</f>
        <v/>
      </c>
      <c r="U90" s="193">
        <f>I90</f>
        <v/>
      </c>
    </row>
    <row r="91">
      <c r="B91" s="211" t="inlineStr">
        <is>
          <t>Total 31 March 2023 Current</t>
        </is>
      </c>
      <c r="C91" s="103" t="n"/>
      <c r="D91" s="103" t="n"/>
      <c r="E91" s="103" t="n"/>
      <c r="F91" s="103" t="n"/>
      <c r="G91" s="103" t="n">
        <v>0</v>
      </c>
      <c r="H91" s="103" t="n">
        <v>11821</v>
      </c>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v>0</v>
      </c>
      <c r="H104" s="220" t="n">
        <v>0</v>
      </c>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v>0</v>
      </c>
      <c r="H108" s="220" t="n">
        <v>0</v>
      </c>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v>0</v>
      </c>
      <c r="H112" s="220" t="n">
        <v>0</v>
      </c>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v>0</v>
      </c>
      <c r="H139" s="991" t="n">
        <v>0</v>
      </c>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v>0</v>
      </c>
      <c r="H152" s="939" t="n">
        <v>0</v>
      </c>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v>0</v>
      </c>
      <c r="H158" s="952" t="n">
        <v>0</v>
      </c>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v>0</v>
      </c>
      <c r="H177" s="952" t="n">
        <v>0</v>
      </c>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v>0</v>
      </c>
      <c r="H180" s="983" t="n">
        <v>0</v>
      </c>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v>0</v>
      </c>
      <c r="H194" s="991" t="n">
        <v>0</v>
      </c>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v>0</v>
      </c>
      <c r="H199" s="1002" t="n">
        <v>0</v>
      </c>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959588</v>
      </c>
      <c r="H15" s="939" t="n">
        <v>1.10373</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Expenses</t>
        </is>
      </c>
      <c r="C29" s="939" t="n"/>
      <c r="D29" s="939" t="n"/>
      <c r="E29" s="939" t="n"/>
      <c r="F29" s="939" t="n"/>
      <c r="G29" s="939" t="n">
        <v>960422</v>
      </c>
      <c r="H29" s="939" t="n">
        <v>1.168031</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n"/>
      <c r="C56" s="939" t="n"/>
      <c r="D56" s="939" t="n"/>
      <c r="E56" s="939" t="n"/>
      <c r="F56" s="939" t="n"/>
      <c r="G56" s="939" t="n"/>
      <c r="H56" s="939" t="n"/>
      <c r="I56" s="1017" t="n"/>
      <c r="N56" s="293">
        <f>B56</f>
        <v/>
      </c>
      <c r="O56" s="192">
        <f>C56*BS!$B$9</f>
        <v/>
      </c>
      <c r="P56" s="192">
        <f>D56*BS!$B$9</f>
        <v/>
      </c>
      <c r="Q56" s="192">
        <f>E56*BS!$B$9</f>
        <v/>
      </c>
      <c r="R56" s="192">
        <f>F56*BS!$B$9</f>
        <v/>
      </c>
      <c r="S56" s="192">
        <f>G56*BS!$B$9</f>
        <v/>
      </c>
      <c r="T56" s="192">
        <f>H56*BS!$B$9</f>
        <v/>
      </c>
      <c r="U56" s="1016">
        <f>I56</f>
        <v/>
      </c>
    </row>
    <row r="57" customFormat="1" s="279">
      <c r="A57" s="118" t="n"/>
      <c r="B57" s="102" t="n"/>
      <c r="C57" s="939" t="n"/>
      <c r="D57" s="939" t="n"/>
      <c r="E57" s="939" t="n"/>
      <c r="F57" s="939" t="n"/>
      <c r="G57" s="939" t="n"/>
      <c r="H57" s="939" t="n"/>
      <c r="I57" s="1017" t="n"/>
      <c r="N57" s="293">
        <f>B57</f>
        <v/>
      </c>
      <c r="O57" s="192">
        <f>C57*BS!$B$9</f>
        <v/>
      </c>
      <c r="P57" s="192">
        <f>D57*BS!$B$9</f>
        <v/>
      </c>
      <c r="Q57" s="192">
        <f>E57*BS!$B$9</f>
        <v/>
      </c>
      <c r="R57" s="192">
        <f>F57*BS!$B$9</f>
        <v/>
      </c>
      <c r="S57" s="192">
        <f>G57*BS!$B$9</f>
        <v/>
      </c>
      <c r="T57" s="192">
        <f>H57*BS!$B$9</f>
        <v/>
      </c>
      <c r="U57" s="1016">
        <f>I57</f>
        <v/>
      </c>
    </row>
    <row r="58" customFormat="1" s="279">
      <c r="A58" s="118" t="n"/>
      <c r="B58" s="102" t="n"/>
      <c r="C58" s="939" t="n"/>
      <c r="D58" s="939" t="n"/>
      <c r="E58" s="939" t="n"/>
      <c r="F58" s="939" t="n"/>
      <c r="G58" s="939" t="n"/>
      <c r="H58" s="939" t="n"/>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t="n">
        <v>0</v>
      </c>
      <c r="H76" s="939" t="n">
        <v>0</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n"/>
      <c r="C80" s="939" t="n"/>
      <c r="D80" s="939" t="n"/>
      <c r="E80" s="939" t="n"/>
      <c r="F80" s="939" t="n"/>
      <c r="G80" s="939" t="n"/>
      <c r="H80" s="939" t="n"/>
      <c r="I80" s="1017" t="n"/>
      <c r="N80" s="290" t="n"/>
      <c r="O80" s="204" t="n"/>
      <c r="P80" s="204" t="n"/>
      <c r="Q80" s="204" t="n"/>
      <c r="R80" s="204" t="n"/>
      <c r="S80" s="204" t="n"/>
      <c r="T80" s="204" t="n"/>
      <c r="U80" s="1016" t="n"/>
    </row>
    <row r="81" customFormat="1" s="279">
      <c r="B81" s="119" t="n"/>
      <c r="C81" s="939" t="n"/>
      <c r="D81" s="939" t="n"/>
      <c r="E81" s="939" t="n"/>
      <c r="F81" s="939" t="n"/>
      <c r="G81" s="939" t="n">
        <v>0</v>
      </c>
      <c r="H81" s="939" t="n">
        <v>0</v>
      </c>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26255</v>
      </c>
      <c r="H84" s="991" t="n">
        <v>1967</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26255</v>
      </c>
      <c r="H98" s="939" t="n">
        <v>1967</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Financial income</t>
        </is>
      </c>
      <c r="C99" s="939" t="n"/>
      <c r="D99" s="939" t="n"/>
      <c r="E99" s="939" t="n"/>
      <c r="F99" s="939" t="n"/>
      <c r="G99" s="939" t="n">
        <v>713</v>
      </c>
      <c r="H99" s="939" t="n">
        <v>5934</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 xml:space="preserve"> None Interest on financial liabilities measured at am ortised cost</t>
        </is>
      </c>
      <c r="C111" s="939" t="n"/>
      <c r="D111" s="939" t="n"/>
      <c r="E111" s="939" t="n"/>
      <c r="F111" s="939" t="n"/>
      <c r="G111" s="939" t="n">
        <v>5343</v>
      </c>
      <c r="H111" s="939" t="n">
        <v>6.462</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Financial expenses</t>
        </is>
      </c>
      <c r="C124" s="952" t="n"/>
      <c r="D124" s="952" t="n"/>
      <c r="E124" s="952" t="n"/>
      <c r="F124" s="952" t="n"/>
      <c r="G124" s="952" t="n">
        <v>5930</v>
      </c>
      <c r="H124" s="952" t="n">
        <v>7202</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inlineStr">
        <is>
          <t>Net financing expense</t>
        </is>
      </c>
      <c r="C125" s="991" t="n"/>
      <c r="D125" s="991" t="n"/>
      <c r="E125" s="991" t="n"/>
      <c r="F125" s="991" t="n"/>
      <c r="G125" s="991" t="n">
        <v>5217</v>
      </c>
      <c r="H125" s="991" t="n">
        <v>1268</v>
      </c>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15940</v>
      </c>
      <c r="H138" s="939" t="n">
        <v>3577</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G144" t="n">
        <v>0</v>
      </c>
      <c r="H144" t="n">
        <v>0</v>
      </c>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G158" t="n">
        <v>0</v>
      </c>
      <c r="H158" t="n">
        <v>0</v>
      </c>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v>0</v>
      </c>
      <c r="H172" s="939" t="n">
        <v>0</v>
      </c>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-14.279</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-70816</v>
      </c>
      <c r="G15" s="326" t="n">
        <v>-113958</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54496</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-16320</v>
      </c>
      <c r="G18" s="1029" t="n">
        <v>-128237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