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nan nan Bank balances nan</t>
        </is>
      </c>
      <c r="C15" s="103" t="n"/>
      <c r="D15" s="103" t="n"/>
      <c r="E15" s="103" t="n"/>
      <c r="F15" s="103" t="n"/>
      <c r="G15" s="103" t="n">
        <v>14085</v>
      </c>
      <c r="H15" s="103" t="n">
        <v>15247</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nan nan Cash and cash equivalents nan</t>
        </is>
      </c>
      <c r="C16" s="103" t="n"/>
      <c r="D16" s="103" t="n"/>
      <c r="E16" s="103" t="n"/>
      <c r="F16" s="103" t="n"/>
      <c r="G16" s="103" t="n">
        <v>14085</v>
      </c>
      <c r="H16" s="103" t="n">
        <v>15247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15.0 nan Trade receivables (net)</t>
        </is>
      </c>
      <c r="C29" s="103" t="n"/>
      <c r="D29" s="103" t="n"/>
      <c r="E29" s="103" t="n"/>
      <c r="F29" s="103" t="n"/>
      <c r="G29" s="103" t="n">
        <v>154508</v>
      </c>
      <c r="H29" s="103" t="n">
        <v>231346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's None Loan receivables (net)</t>
        </is>
      </c>
      <c r="C30" s="103" t="n"/>
      <c r="D30" s="103" t="n"/>
      <c r="E30" s="103" t="n"/>
      <c r="F30" s="103" t="n"/>
      <c r="G30" s="103" t="n">
        <v>216113</v>
      </c>
      <c r="H30" s="103" t="n">
        <v>220543</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's None nan Inventory trading stock (net)</t>
        </is>
      </c>
      <c r="C43" s="103" t="n"/>
      <c r="D43" s="103" t="n"/>
      <c r="E43" s="103" t="n"/>
      <c r="F43" s="103" t="n"/>
      <c r="G43" s="103" t="n">
        <v>201712</v>
      </c>
      <c r="H43" s="103" t="n">
        <v>203744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Trade and other receivables</t>
        </is>
      </c>
      <c r="C56" s="939" t="n"/>
      <c r="D56" s="939" t="n"/>
      <c r="E56" s="939" t="n"/>
      <c r="F56" s="939" t="n"/>
      <c r="G56" s="939" t="n">
        <v>332290</v>
      </c>
      <c r="H56" s="939" t="n">
        <v>419338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Current tax assets</t>
        </is>
      </c>
      <c r="C57" s="939" t="n"/>
      <c r="D57" s="939" t="n"/>
      <c r="E57" s="939" t="n"/>
      <c r="F57" s="939" t="n"/>
      <c r="G57" s="939" t="n">
        <v>0</v>
      </c>
      <c r="H57" s="939" t="n">
        <v>3018</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Other assets</t>
        </is>
      </c>
      <c r="C58" s="939" t="n"/>
      <c r="D58" s="939" t="n"/>
      <c r="E58" s="939" t="n"/>
      <c r="F58" s="939" t="n"/>
      <c r="G58" s="939" t="n">
        <v>2413</v>
      </c>
      <c r="H58" s="939" t="n">
        <v>5670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t>
        </is>
      </c>
      <c r="C70" s="939" t="n"/>
      <c r="D70" s="939" t="n"/>
      <c r="E70" s="939" t="n"/>
      <c r="F70" s="939" t="n"/>
      <c r="G70" s="939" t="n">
        <v>332290</v>
      </c>
      <c r="H70" s="939" t="n">
        <v>419338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Current tax assets</t>
        </is>
      </c>
      <c r="C71" s="939" t="n"/>
      <c r="D71" s="939" t="n"/>
      <c r="E71" s="939" t="n"/>
      <c r="F71" s="939" t="n"/>
      <c r="G71" s="939" t="n">
        <v>0</v>
      </c>
      <c r="H71" s="939" t="n">
        <v>3018</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assets</t>
        </is>
      </c>
      <c r="C72" s="939" t="n"/>
      <c r="D72" s="939" t="n"/>
      <c r="E72" s="939" t="n"/>
      <c r="F72" s="939" t="n"/>
      <c r="G72" s="939" t="n">
        <v>2413</v>
      </c>
      <c r="H72" s="939" t="n">
        <v>5670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Intangible assets</t>
        </is>
      </c>
      <c r="C73" s="939" t="n"/>
      <c r="D73" s="939" t="n"/>
      <c r="E73" s="939" t="n"/>
      <c r="F73" s="939" t="n"/>
      <c r="G73" s="939" t="n">
        <v>1984</v>
      </c>
      <c r="H73" s="939" t="n">
        <v>1836</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v>0</v>
      </c>
      <c r="H175" s="939" t="n">
        <v>0</v>
      </c>
      <c r="I175" s="957" t="n"/>
      <c r="K175" s="932" t="n"/>
      <c r="N175" s="105" t="inlineStr"/>
      <c r="O175" s="106" t="inlineStr"/>
      <c r="P175" s="106" t="inlineStr"/>
      <c r="Q175" s="106" t="inlineStr"/>
      <c r="R175" s="106" t="inlineStr"/>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Borrowings</t>
        </is>
      </c>
      <c r="C16" s="939" t="n"/>
      <c r="D16" s="939" t="n"/>
      <c r="E16" s="939" t="n"/>
      <c r="F16" s="939" t="n"/>
      <c r="G16" s="939" t="n">
        <v>89000</v>
      </c>
      <c r="H16" s="939" t="n">
        <v>131527</v>
      </c>
      <c r="I16" s="928" t="n"/>
      <c r="J16" s="180" t="n"/>
      <c r="N16" s="969">
        <f>B16</f>
        <v/>
      </c>
      <c r="O16" s="192" t="inlineStr"/>
      <c r="P16" s="192" t="inlineStr"/>
      <c r="Q16" s="192" t="inlineStr"/>
      <c r="R16" s="192" t="inlineStr"/>
      <c r="S16" s="192">
        <f>G16*BS!$B$9</f>
        <v/>
      </c>
      <c r="T16" s="192">
        <f>H16*BS!$B$9</f>
        <v/>
      </c>
      <c r="U16" s="193">
        <f>I16</f>
        <v/>
      </c>
    </row>
    <row r="17">
      <c r="B17" s="102" t="inlineStr">
        <is>
          <t>Lease liability</t>
        </is>
      </c>
      <c r="C17" s="939" t="n"/>
      <c r="D17" s="939" t="n"/>
      <c r="E17" s="939" t="n"/>
      <c r="F17" s="939" t="n"/>
      <c r="G17" s="939" t="n">
        <v>755</v>
      </c>
      <c r="H17" s="939" t="n">
        <v>884</v>
      </c>
      <c r="I17" s="928" t="n"/>
      <c r="J17" s="180" t="n"/>
      <c r="N17" s="969">
        <f>B17</f>
        <v/>
      </c>
      <c r="O17" s="192" t="inlineStr"/>
      <c r="P17" s="192" t="inlineStr"/>
      <c r="Q17" s="192" t="inlineStr"/>
      <c r="R17" s="192" t="inlineStr"/>
      <c r="S17" s="192">
        <f>G17*BS!$B$9</f>
        <v/>
      </c>
      <c r="T17" s="192">
        <f>H17*BS!$B$9</f>
        <v/>
      </c>
      <c r="U17" s="193">
        <f>I17</f>
        <v/>
      </c>
    </row>
    <row r="18">
      <c r="B18" s="102" t="inlineStr">
        <is>
          <t>Borrowings</t>
        </is>
      </c>
      <c r="C18" s="939" t="n"/>
      <c r="D18" s="939" t="n"/>
      <c r="E18" s="939" t="n"/>
      <c r="F18" s="939" t="n"/>
      <c r="G18" s="939" t="n">
        <v>169000</v>
      </c>
      <c r="H18" s="939" t="n">
        <v>235000</v>
      </c>
      <c r="I18" s="928" t="n"/>
      <c r="J18" s="180" t="n"/>
      <c r="N18" s="969">
        <f>B18</f>
        <v/>
      </c>
      <c r="O18" s="192" t="inlineStr"/>
      <c r="P18" s="192" t="inlineStr"/>
      <c r="Q18" s="192" t="inlineStr"/>
      <c r="R18" s="192" t="inlineStr"/>
      <c r="S18" s="192">
        <f>G18*BS!$B$9</f>
        <v/>
      </c>
      <c r="T18" s="192">
        <f>H18*BS!$B$9</f>
        <v/>
      </c>
      <c r="U18" s="193">
        <f>I18</f>
        <v/>
      </c>
    </row>
    <row r="19">
      <c r="B19" s="102" t="inlineStr">
        <is>
          <t>Lease liability</t>
        </is>
      </c>
      <c r="C19" s="103" t="n"/>
      <c r="D19" s="103" t="n"/>
      <c r="E19" s="103" t="n"/>
      <c r="F19" s="103" t="n"/>
      <c r="G19" s="103" t="n">
        <v>595</v>
      </c>
      <c r="H19" s="103" t="n">
        <v>774</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t>
        </is>
      </c>
      <c r="C58" s="939" t="n"/>
      <c r="D58" s="939" t="n"/>
      <c r="E58" s="939" t="n"/>
      <c r="F58" s="939" t="n"/>
      <c r="G58" s="939" t="n">
        <v>201218</v>
      </c>
      <c r="H58" s="939" t="n">
        <v>170118</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201218</v>
      </c>
      <c r="H70" s="939" t="n">
        <v>170118</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Employee benefits provisions</t>
        </is>
      </c>
      <c r="G85" t="n">
        <v>5202</v>
      </c>
      <c r="H85" t="n">
        <v>5744</v>
      </c>
      <c r="N85">
        <f>B85</f>
        <v/>
      </c>
      <c r="O85" t="inlineStr"/>
      <c r="P85" t="inlineStr"/>
      <c r="Q85" t="inlineStr"/>
      <c r="R85" t="inlineStr"/>
      <c r="S85">
        <f>G85*BS!$B$9</f>
        <v/>
      </c>
      <c r="T85">
        <f>H85*BS!$B$9</f>
        <v/>
      </c>
    </row>
    <row r="86">
      <c r="B86" t="inlineStr">
        <is>
          <t>Current tax liability</t>
        </is>
      </c>
      <c r="G86" t="n">
        <v>6933</v>
      </c>
      <c r="H86" t="n">
        <v>0</v>
      </c>
      <c r="N86">
        <f>B86</f>
        <v/>
      </c>
      <c r="O86" t="inlineStr"/>
      <c r="P86" t="inlineStr"/>
      <c r="Q86" t="inlineStr"/>
      <c r="R86" t="inlineStr"/>
      <c r="S86">
        <f>G86*BS!$B$9</f>
        <v/>
      </c>
      <c r="T86">
        <f>H86*BS!$B$9</f>
        <v/>
      </c>
    </row>
    <row r="87">
      <c r="B87" t="inlineStr">
        <is>
          <t>Provisions</t>
        </is>
      </c>
      <c r="G87" t="n">
        <v>29792</v>
      </c>
      <c r="H87" t="n">
        <v>29946</v>
      </c>
      <c r="N87">
        <f>B87</f>
        <v/>
      </c>
      <c r="O87" t="inlineStr"/>
      <c r="P87" t="inlineStr"/>
      <c r="Q87" t="inlineStr"/>
      <c r="R87" t="inlineStr"/>
      <c r="S87">
        <f>G87*BS!$B$9</f>
        <v/>
      </c>
      <c r="T87">
        <f>H87*BS!$B$9</f>
        <v/>
      </c>
    </row>
    <row r="88">
      <c r="B88" t="inlineStr">
        <is>
          <t>Employee benefits provisions</t>
        </is>
      </c>
      <c r="G88" t="n">
        <v>266</v>
      </c>
      <c r="H88" t="n">
        <v>186</v>
      </c>
      <c r="N88">
        <f>B88</f>
        <v/>
      </c>
      <c r="O88" t="inlineStr"/>
      <c r="P88" t="inlineStr"/>
      <c r="Q88" t="inlineStr"/>
      <c r="R88" t="inlineStr"/>
      <c r="S88">
        <f>G88*BS!$B$9</f>
        <v/>
      </c>
      <c r="T88">
        <f>H88*BS!$B$9</f>
        <v/>
      </c>
    </row>
    <row r="89">
      <c r="B89" t="inlineStr">
        <is>
          <t>Provisions</t>
        </is>
      </c>
      <c r="G89" t="n">
        <v>1290</v>
      </c>
      <c r="H89" t="n">
        <v>1639</v>
      </c>
      <c r="N89">
        <f>B89</f>
        <v/>
      </c>
      <c r="O89" t="inlineStr"/>
      <c r="P89" t="inlineStr"/>
      <c r="Q89" t="inlineStr"/>
      <c r="R89" t="inlineStr"/>
      <c r="S89">
        <f>G89*BS!$B$9</f>
        <v/>
      </c>
      <c r="T89">
        <f>H89*BS!$B$9</f>
        <v/>
      </c>
    </row>
    <row r="90">
      <c r="B90" s="102" t="n"/>
      <c r="C90" s="103" t="n"/>
      <c r="D90" s="103" t="n"/>
      <c r="E90" s="103" t="n"/>
      <c r="F90" s="103" t="n"/>
      <c r="G90" s="103" t="n"/>
      <c r="H90" s="103" t="n"/>
      <c r="I90" s="978" t="n"/>
      <c r="J90" s="196" t="n"/>
      <c r="K90" s="197" t="n"/>
      <c r="L90" s="197" t="n"/>
      <c r="M90" s="197" t="n"/>
      <c r="N90" s="966" t="inlineStr"/>
      <c r="O90" s="198" t="inlineStr"/>
      <c r="P90" s="198" t="inlineStr"/>
      <c r="Q90" s="198" t="inlineStr"/>
      <c r="R90" s="198" t="inlineStr"/>
      <c r="S90" s="198" t="inlineStr"/>
      <c r="T90" s="198" t="inlineStr"/>
      <c r="U90" s="193" t="n"/>
      <c r="V90" s="197" t="n"/>
      <c r="W90" s="197" t="n"/>
      <c r="X90" s="197" t="n"/>
      <c r="Y90" s="197" t="n"/>
      <c r="Z90" s="197" t="n"/>
      <c r="AA90" s="197" t="n"/>
      <c r="AB90" s="197" t="n"/>
      <c r="AC90" s="197" t="n"/>
      <c r="AD90" s="197" t="n"/>
      <c r="AE90" s="197" t="n"/>
      <c r="AF90" s="197" t="n"/>
      <c r="AG90" s="197" t="n"/>
      <c r="AH90" s="197" t="n"/>
      <c r="AI90" s="197" t="n"/>
      <c r="AJ90" s="197" t="n"/>
      <c r="AK90" s="197" t="n"/>
      <c r="AL90" s="197" t="n"/>
      <c r="AM90" s="197" t="n"/>
      <c r="AN90" s="197" t="n"/>
      <c r="AO90" s="197" t="n"/>
      <c r="AP90" s="197" t="n"/>
      <c r="AQ90" s="197" t="n"/>
      <c r="AR90" s="197" t="n"/>
      <c r="AS90" s="197" t="n"/>
      <c r="AT90" s="197" t="n"/>
      <c r="AU90" s="197" t="n"/>
      <c r="AV90" s="197" t="n"/>
      <c r="AW90" s="197" t="n"/>
      <c r="AX90" s="197" t="n"/>
      <c r="AY90" s="197" t="n"/>
      <c r="AZ90" s="197" t="n"/>
      <c r="BA90" s="197" t="n"/>
      <c r="BB90" s="197" t="n"/>
      <c r="BC90" s="197" t="n"/>
      <c r="BD90" s="197" t="n"/>
      <c r="BE90" s="197" t="n"/>
      <c r="BF90" s="197" t="n"/>
      <c r="BG90" s="197" t="n"/>
      <c r="BH90" s="197" t="n"/>
      <c r="BI90" s="197" t="n"/>
      <c r="BJ90" s="197" t="n"/>
      <c r="BK90" s="197" t="n"/>
      <c r="BL90" s="197" t="n"/>
      <c r="BM90" s="197" t="n"/>
      <c r="BN90" s="197" t="n"/>
      <c r="BO90" s="197" t="n"/>
      <c r="BP90" s="197" t="n"/>
      <c r="BQ90" s="197" t="n"/>
      <c r="BR90" s="197" t="n"/>
      <c r="BS90" s="197" t="n"/>
      <c r="BT90" s="197" t="n"/>
      <c r="BU90" s="197" t="n"/>
      <c r="BV90" s="197" t="n"/>
      <c r="BW90" s="197" t="n"/>
      <c r="BX90" s="197" t="n"/>
      <c r="BY90" s="197" t="n"/>
      <c r="BZ90" s="197" t="n"/>
      <c r="CA90" s="197" t="n"/>
      <c r="CB90" s="197" t="n"/>
      <c r="CC90" s="197" t="n"/>
      <c r="CD90" s="197" t="n"/>
      <c r="CE90" s="197" t="n"/>
      <c r="CF90" s="197" t="n"/>
      <c r="CG90" s="197" t="n"/>
      <c r="CH90" s="197" t="n"/>
      <c r="CI90" s="197" t="n"/>
      <c r="CJ90" s="197" t="n"/>
      <c r="CK90" s="197" t="n"/>
      <c r="CL90" s="197" t="n"/>
      <c r="CM90" s="197" t="n"/>
      <c r="CN90" s="197" t="n"/>
      <c r="CO90" s="197" t="n"/>
      <c r="CP90" s="197" t="n"/>
      <c r="CQ90" s="197" t="n"/>
      <c r="CR90" s="197" t="n"/>
      <c r="CS90" s="197" t="n"/>
      <c r="CT90" s="197" t="n"/>
      <c r="CU90" s="197" t="n"/>
      <c r="CV90" s="197" t="n"/>
      <c r="CW90" s="197" t="n"/>
      <c r="CX90" s="197" t="n"/>
      <c r="CY90" s="197" t="n"/>
      <c r="CZ90" s="197" t="n"/>
      <c r="DA90" s="197" t="n"/>
      <c r="DB90" s="197" t="n"/>
      <c r="DC90" s="197" t="n"/>
      <c r="DD90" s="197" t="n"/>
      <c r="DE90" s="197" t="n"/>
      <c r="DF90" s="197" t="n"/>
      <c r="DG90" s="197" t="n"/>
      <c r="DH90" s="197" t="n"/>
      <c r="DI90" s="197" t="n"/>
      <c r="DJ90" s="197" t="n"/>
      <c r="DK90" s="197" t="n"/>
      <c r="DL90" s="197" t="n"/>
      <c r="DM90" s="197" t="n"/>
      <c r="DN90" s="197" t="n"/>
      <c r="DO90" s="197" t="n"/>
      <c r="DP90" s="197" t="n"/>
      <c r="DQ90" s="197" t="n"/>
      <c r="DR90" s="197" t="n"/>
      <c r="DS90" s="197" t="n"/>
      <c r="DT90" s="197" t="n"/>
      <c r="DU90" s="197" t="n"/>
      <c r="DV90" s="197" t="n"/>
      <c r="DW90" s="197" t="n"/>
      <c r="DX90" s="197" t="n"/>
      <c r="DY90" s="197" t="n"/>
      <c r="DZ90" s="197" t="n"/>
      <c r="EA90" s="197" t="n"/>
      <c r="EB90" s="197" t="n"/>
      <c r="EC90" s="197" t="n"/>
      <c r="ED90" s="197" t="n"/>
      <c r="EE90" s="197" t="n"/>
      <c r="EF90" s="197" t="n"/>
      <c r="EG90" s="197" t="n"/>
      <c r="EH90" s="197" t="n"/>
      <c r="EI90" s="197" t="n"/>
      <c r="EJ90" s="197" t="n"/>
    </row>
    <row r="91">
      <c r="B91" s="102" t="n"/>
      <c r="C91" s="939" t="n"/>
      <c r="D91" s="939" t="n"/>
      <c r="E91" s="939" t="n"/>
      <c r="F91" s="939" t="n"/>
      <c r="G91" s="939" t="n"/>
      <c r="H91" s="939" t="n"/>
      <c r="I91" s="978" t="n"/>
      <c r="J91" s="196" t="n"/>
      <c r="K91" s="197" t="n"/>
      <c r="L91" s="197" t="n"/>
      <c r="M91" s="197" t="n"/>
      <c r="N91" s="966" t="inlineStr"/>
      <c r="O91" s="198" t="inlineStr"/>
      <c r="P91" s="198" t="inlineStr"/>
      <c r="Q91" s="198" t="inlineStr"/>
      <c r="R91" s="198" t="inlineStr"/>
      <c r="S91" s="198" t="inlineStr"/>
      <c r="T91" s="198" t="inlineStr"/>
      <c r="U91" s="193" t="n"/>
      <c r="V91" s="197" t="n"/>
      <c r="W91" s="197" t="n"/>
      <c r="X91" s="197" t="n"/>
      <c r="Y91" s="197" t="n"/>
      <c r="Z91" s="197" t="n"/>
      <c r="AA91" s="197" t="n"/>
      <c r="AB91" s="197" t="n"/>
      <c r="AC91" s="197" t="n"/>
      <c r="AD91" s="197" t="n"/>
      <c r="AE91" s="197" t="n"/>
      <c r="AF91" s="197" t="n"/>
      <c r="AG91" s="197" t="n"/>
      <c r="AH91" s="197" t="n"/>
      <c r="AI91" s="197" t="n"/>
      <c r="AJ91" s="197" t="n"/>
      <c r="AK91" s="197" t="n"/>
      <c r="AL91" s="197" t="n"/>
      <c r="AM91" s="197" t="n"/>
      <c r="AN91" s="197" t="n"/>
      <c r="AO91" s="197" t="n"/>
      <c r="AP91" s="197" t="n"/>
      <c r="AQ91" s="197" t="n"/>
      <c r="AR91" s="197" t="n"/>
      <c r="AS91" s="197" t="n"/>
      <c r="AT91" s="197" t="n"/>
      <c r="AU91" s="197" t="n"/>
      <c r="AV91" s="197" t="n"/>
      <c r="AW91" s="197" t="n"/>
      <c r="AX91" s="197" t="n"/>
      <c r="AY91" s="197" t="n"/>
      <c r="AZ91" s="197" t="n"/>
      <c r="BA91" s="197" t="n"/>
      <c r="BB91" s="197" t="n"/>
      <c r="BC91" s="197" t="n"/>
      <c r="BD91" s="197" t="n"/>
      <c r="BE91" s="197" t="n"/>
      <c r="BF91" s="197" t="n"/>
      <c r="BG91" s="197" t="n"/>
      <c r="BH91" s="197" t="n"/>
      <c r="BI91" s="197" t="n"/>
      <c r="BJ91" s="197" t="n"/>
      <c r="BK91" s="197" t="n"/>
      <c r="BL91" s="197" t="n"/>
      <c r="BM91" s="197" t="n"/>
      <c r="BN91" s="197" t="n"/>
      <c r="BO91" s="197" t="n"/>
      <c r="BP91" s="197" t="n"/>
      <c r="BQ91" s="197" t="n"/>
      <c r="BR91" s="197" t="n"/>
      <c r="BS91" s="197" t="n"/>
      <c r="BT91" s="197" t="n"/>
      <c r="BU91" s="197" t="n"/>
      <c r="BV91" s="197" t="n"/>
      <c r="BW91" s="197" t="n"/>
      <c r="BX91" s="197" t="n"/>
      <c r="BY91" s="197" t="n"/>
      <c r="BZ91" s="197" t="n"/>
      <c r="CA91" s="197" t="n"/>
      <c r="CB91" s="197" t="n"/>
      <c r="CC91" s="197" t="n"/>
      <c r="CD91" s="197" t="n"/>
      <c r="CE91" s="197" t="n"/>
      <c r="CF91" s="197" t="n"/>
      <c r="CG91" s="197" t="n"/>
      <c r="CH91" s="197" t="n"/>
      <c r="CI91" s="197" t="n"/>
      <c r="CJ91" s="197" t="n"/>
      <c r="CK91" s="197" t="n"/>
      <c r="CL91" s="197" t="n"/>
      <c r="CM91" s="197" t="n"/>
      <c r="CN91" s="197" t="n"/>
      <c r="CO91" s="197" t="n"/>
      <c r="CP91" s="197" t="n"/>
      <c r="CQ91" s="197" t="n"/>
      <c r="CR91" s="197" t="n"/>
      <c r="CS91" s="197" t="n"/>
      <c r="CT91" s="197" t="n"/>
      <c r="CU91" s="197" t="n"/>
      <c r="CV91" s="197" t="n"/>
      <c r="CW91" s="197" t="n"/>
      <c r="CX91" s="197" t="n"/>
      <c r="CY91" s="197" t="n"/>
      <c r="CZ91" s="197" t="n"/>
      <c r="DA91" s="197" t="n"/>
      <c r="DB91" s="197" t="n"/>
      <c r="DC91" s="197" t="n"/>
      <c r="DD91" s="197" t="n"/>
      <c r="DE91" s="197" t="n"/>
      <c r="DF91" s="197" t="n"/>
      <c r="DG91" s="197" t="n"/>
      <c r="DH91" s="197" t="n"/>
      <c r="DI91" s="197" t="n"/>
      <c r="DJ91" s="197" t="n"/>
      <c r="DK91" s="197" t="n"/>
      <c r="DL91" s="197" t="n"/>
      <c r="DM91" s="197" t="n"/>
      <c r="DN91" s="197" t="n"/>
      <c r="DO91" s="197" t="n"/>
      <c r="DP91" s="197" t="n"/>
      <c r="DQ91" s="197" t="n"/>
      <c r="DR91" s="197" t="n"/>
      <c r="DS91" s="197" t="n"/>
      <c r="DT91" s="197" t="n"/>
      <c r="DU91" s="197" t="n"/>
      <c r="DV91" s="197" t="n"/>
      <c r="DW91" s="197" t="n"/>
      <c r="DX91" s="197" t="n"/>
      <c r="DY91" s="197" t="n"/>
      <c r="DZ91" s="197" t="n"/>
      <c r="EA91" s="197" t="n"/>
      <c r="EB91" s="197" t="n"/>
      <c r="EC91" s="197" t="n"/>
      <c r="ED91" s="197" t="n"/>
      <c r="EE91" s="197" t="n"/>
      <c r="EF91" s="197" t="n"/>
      <c r="EG91" s="197" t="n"/>
      <c r="EH91" s="197" t="n"/>
      <c r="EI91" s="197" t="n"/>
      <c r="EJ91" s="197" t="n"/>
    </row>
    <row r="92">
      <c r="A92" s="171" t="inlineStr">
        <is>
          <t>K12</t>
        </is>
      </c>
      <c r="B92" s="96" t="inlineStr">
        <is>
          <t xml:space="preserve">Total </t>
        </is>
      </c>
      <c r="C92" s="954">
        <f>SUM(INDIRECT(ADDRESS(MATCH("K11",$A:$A,0)+1,COLUMN(C$13),4)&amp;":"&amp;ADDRESS(MATCH("K12",$A:$A,0)-1,COLUMN(C$13),4)))</f>
        <v/>
      </c>
      <c r="D92" s="954">
        <f>SUM(INDIRECT(ADDRESS(MATCH("K11",$A:$A,0)+1,COLUMN(D$13),4)&amp;":"&amp;ADDRESS(MATCH("K12",$A:$A,0)-1,COLUMN(D$13),4)))</f>
        <v/>
      </c>
      <c r="E92" s="954">
        <f>SUM(INDIRECT(ADDRESS(MATCH("K11",$A:$A,0)+1,COLUMN(E$13),4)&amp;":"&amp;ADDRESS(MATCH("K12",$A:$A,0)-1,COLUMN(E$13),4)))</f>
        <v/>
      </c>
      <c r="F92" s="954">
        <f>SUM(INDIRECT(ADDRESS(MATCH("K11",$A:$A,0)+1,COLUMN(F$13),4)&amp;":"&amp;ADDRESS(MATCH("K12",$A:$A,0)-1,COLUMN(F$13),4)))</f>
        <v/>
      </c>
      <c r="G92" s="954">
        <f>SUM(INDIRECT(ADDRESS(MATCH("K11",$A:$A,0)+1,COLUMN(G$13),4)&amp;":"&amp;ADDRESS(MATCH("K12",$A:$A,0)-1,COLUMN(G$13),4)))</f>
        <v/>
      </c>
      <c r="H92" s="954">
        <f>SUM(INDIRECT(ADDRESS(MATCH("K11",$A:$A,0)+1,COLUMN(H$13),4)&amp;":"&amp;ADDRESS(MATCH("K12",$A:$A,0)-1,COLUMN(H$13),4)))</f>
        <v/>
      </c>
      <c r="I92" s="210" t="n"/>
      <c r="J92" s="180" t="n"/>
      <c r="N92" s="976">
        <f>B92</f>
        <v/>
      </c>
      <c r="O92" s="192">
        <f>C92*BS!$B$9</f>
        <v/>
      </c>
      <c r="P92" s="192">
        <f>D92*BS!$B$9</f>
        <v/>
      </c>
      <c r="Q92" s="192">
        <f>E92*BS!$B$9</f>
        <v/>
      </c>
      <c r="R92" s="192">
        <f>F92*BS!$B$9</f>
        <v/>
      </c>
      <c r="S92" s="192">
        <f>G92*BS!$B$9</f>
        <v/>
      </c>
      <c r="T92" s="192">
        <f>H92*BS!$B$9</f>
        <v/>
      </c>
      <c r="U92" s="193" t="n"/>
    </row>
    <row r="93" ht="15.75" customHeight="1" s="340">
      <c r="A93" s="171" t="inlineStr">
        <is>
          <t>K13</t>
        </is>
      </c>
      <c r="B93" s="96" t="inlineStr">
        <is>
          <t xml:space="preserve">Other Current Liabilities </t>
        </is>
      </c>
      <c r="C93" s="964" t="n"/>
      <c r="D93" s="964" t="n"/>
      <c r="E93" s="964" t="n"/>
      <c r="F93" s="964" t="n"/>
      <c r="G93" s="964" t="n"/>
      <c r="H93" s="964" t="n"/>
      <c r="I93" s="975" t="n"/>
      <c r="J93" s="180" t="n"/>
      <c r="N93" s="966">
        <f>B93</f>
        <v/>
      </c>
      <c r="O93" s="204" t="inlineStr"/>
      <c r="P93" s="204" t="inlineStr"/>
      <c r="Q93" s="204" t="inlineStr"/>
      <c r="R93" s="204" t="inlineStr"/>
      <c r="S93" s="204" t="inlineStr"/>
      <c r="T93" s="204" t="inlineStr"/>
      <c r="U93" s="193" t="n"/>
    </row>
    <row r="94">
      <c r="B94" s="102" t="inlineStr">
        <is>
          <t>Other current liabilities *</t>
        </is>
      </c>
      <c r="C94" s="939" t="n"/>
      <c r="D94" s="939" t="n"/>
      <c r="E94" s="939" t="n"/>
      <c r="F94" s="939" t="n"/>
      <c r="G94" s="939" t="n">
        <v>-618869</v>
      </c>
      <c r="H94" s="939" t="n">
        <v>-617790</v>
      </c>
      <c r="I94" s="975" t="n"/>
      <c r="J94" s="180" t="n"/>
      <c r="N94" s="976">
        <f>B94</f>
        <v/>
      </c>
      <c r="O94" s="192" t="inlineStr"/>
      <c r="P94" s="192" t="inlineStr"/>
      <c r="Q94" s="192" t="inlineStr"/>
      <c r="R94" s="192" t="inlineStr"/>
      <c r="S94" s="192">
        <f>G94*BS!$B$9</f>
        <v/>
      </c>
      <c r="T94" s="192">
        <f>H94*BS!$B$9</f>
        <v/>
      </c>
      <c r="U94" s="193">
        <f>I88</f>
        <v/>
      </c>
    </row>
    <row r="95">
      <c r="B95" s="102" t="n"/>
      <c r="C95" s="939" t="n"/>
      <c r="D95" s="939" t="n"/>
      <c r="E95" s="939" t="n"/>
      <c r="F95" s="939" t="n"/>
      <c r="G95" s="939" t="n"/>
      <c r="H95" s="939" t="n"/>
      <c r="I95" s="975" t="n"/>
      <c r="J95" s="180" t="n"/>
      <c r="N95" s="976" t="inlineStr"/>
      <c r="O95" s="192" t="inlineStr"/>
      <c r="P95" s="192" t="inlineStr"/>
      <c r="Q95" s="192" t="inlineStr"/>
      <c r="R95" s="192" t="inlineStr"/>
      <c r="S95" s="192" t="inlineStr"/>
      <c r="T95" s="192" t="inlineStr"/>
      <c r="U95" s="193">
        <f>I89</f>
        <v/>
      </c>
    </row>
    <row r="96">
      <c r="B96" s="211" t="n"/>
      <c r="C96" s="939" t="n"/>
      <c r="D96" s="939" t="n"/>
      <c r="E96" s="939" t="n"/>
      <c r="F96" s="939" t="n"/>
      <c r="G96" s="939" t="n"/>
      <c r="H96" s="939" t="n"/>
      <c r="I96" s="975" t="n"/>
      <c r="J96" s="180" t="n"/>
      <c r="N96" s="976" t="inlineStr"/>
      <c r="O96" s="192" t="inlineStr"/>
      <c r="P96" s="192" t="inlineStr"/>
      <c r="Q96" s="192" t="inlineStr"/>
      <c r="R96" s="192" t="inlineStr"/>
      <c r="S96" s="192" t="inlineStr"/>
      <c r="T96" s="192" t="inlineStr"/>
      <c r="U96" s="193">
        <f>I90</f>
        <v/>
      </c>
    </row>
    <row r="97">
      <c r="B97" s="211" t="n"/>
      <c r="C97" s="103" t="n"/>
      <c r="D97" s="103" t="n"/>
      <c r="E97" s="103" t="n"/>
      <c r="F97" s="103" t="n"/>
      <c r="G97" s="103" t="n"/>
      <c r="H97" s="103" t="n"/>
      <c r="I97" s="979" t="n"/>
      <c r="J97" s="180" t="n"/>
      <c r="N97" s="976" t="inlineStr"/>
      <c r="O97" s="192" t="inlineStr"/>
      <c r="P97" s="192" t="inlineStr"/>
      <c r="Q97" s="192" t="inlineStr"/>
      <c r="R97" s="192" t="inlineStr"/>
      <c r="S97" s="192" t="inlineStr"/>
      <c r="T97" s="192" t="inlineStr"/>
      <c r="U97" s="193">
        <f>I91</f>
        <v/>
      </c>
    </row>
    <row r="98">
      <c r="B98" s="211" t="n"/>
      <c r="C98" s="939" t="n"/>
      <c r="D98" s="939" t="n"/>
      <c r="E98" s="939" t="n"/>
      <c r="F98" s="939" t="n"/>
      <c r="G98" s="939" t="n"/>
      <c r="H98" s="939" t="n"/>
      <c r="I98" s="980" t="n"/>
      <c r="J98" s="180" t="n"/>
      <c r="N98" s="976" t="inlineStr"/>
      <c r="O98" s="192" t="inlineStr"/>
      <c r="P98" s="192" t="inlineStr"/>
      <c r="Q98" s="192" t="inlineStr"/>
      <c r="R98" s="192" t="inlineStr"/>
      <c r="S98" s="192" t="inlineStr"/>
      <c r="T98" s="192" t="inlineStr"/>
      <c r="U98" s="193">
        <f>I92</f>
        <v/>
      </c>
    </row>
    <row r="99" customFormat="1" s="194">
      <c r="B99" s="208"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I93</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I94</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I95</f>
        <v/>
      </c>
    </row>
    <row r="102">
      <c r="B102" s="211"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I96</f>
        <v/>
      </c>
    </row>
    <row r="103">
      <c r="B103" s="211" t="n"/>
      <c r="C103" s="939" t="n"/>
      <c r="D103" s="939" t="n"/>
      <c r="E103" s="939" t="n"/>
      <c r="F103" s="939" t="n"/>
      <c r="G103" s="939" t="n"/>
      <c r="H103" s="939" t="n"/>
      <c r="I103" s="981" t="n"/>
      <c r="J103" s="180" t="n"/>
      <c r="N103" s="976" t="inlineStr"/>
      <c r="O103" s="192" t="inlineStr"/>
      <c r="P103" s="192" t="inlineStr"/>
      <c r="Q103" s="192" t="inlineStr"/>
      <c r="R103" s="192" t="inlineStr"/>
      <c r="S103" s="192" t="inlineStr"/>
      <c r="T103" s="192" t="inlineStr"/>
      <c r="U103" s="193">
        <f>I97</f>
        <v/>
      </c>
    </row>
    <row r="104">
      <c r="B104" s="102"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I98</f>
        <v/>
      </c>
    </row>
    <row r="105">
      <c r="A105" s="194" t="inlineStr">
        <is>
          <t>K14</t>
        </is>
      </c>
      <c r="B105" s="96" t="inlineStr">
        <is>
          <t xml:space="preserve">Total </t>
        </is>
      </c>
      <c r="C105" s="954">
        <f>SUM(INDIRECT(ADDRESS(MATCH("K13",$A:$A,0)+1,COLUMN(C$13),4)&amp;":"&amp;ADDRESS(MATCH("K14",$A:$A,0)-1,COLUMN(C$13),4)))</f>
        <v/>
      </c>
      <c r="D105" s="954">
        <f>SUM(INDIRECT(ADDRESS(MATCH("K13",$A:$A,0)+1,COLUMN(D$13),4)&amp;":"&amp;ADDRESS(MATCH("K14",$A:$A,0)-1,COLUMN(D$13),4)))</f>
        <v/>
      </c>
      <c r="E105" s="954">
        <f>SUM(INDIRECT(ADDRESS(MATCH("K13",$A:$A,0)+1,COLUMN(E$13),4)&amp;":"&amp;ADDRESS(MATCH("K14",$A:$A,0)-1,COLUMN(E$13),4)))</f>
        <v/>
      </c>
      <c r="F105" s="954">
        <f>SUM(INDIRECT(ADDRESS(MATCH("K13",$A:$A,0)+1,COLUMN(F$13),4)&amp;":"&amp;ADDRESS(MATCH("K14",$A:$A,0)-1,COLUMN(F$13),4)))</f>
        <v/>
      </c>
      <c r="G105" s="954">
        <f>SUM(INDIRECT(ADDRESS(MATCH("K13",$A:$A,0)+1,COLUMN(G$13),4)&amp;":"&amp;ADDRESS(MATCH("K14",$A:$A,0)-1,COLUMN(G$13),4)))</f>
        <v/>
      </c>
      <c r="H105" s="954">
        <f>SUM(INDIRECT(ADDRESS(MATCH("K13",$A:$A,0)+1,COLUMN(H$13),4)&amp;":"&amp;ADDRESS(MATCH("K14",$A:$A,0)-1,COLUMN(H$13),4)))</f>
        <v/>
      </c>
      <c r="I105" s="981" t="n"/>
      <c r="J105" s="196" t="n"/>
      <c r="K105" s="197" t="n"/>
      <c r="L105" s="197" t="n"/>
      <c r="M105" s="197" t="n"/>
      <c r="N105" s="966">
        <f>B105</f>
        <v/>
      </c>
      <c r="O105" s="198">
        <f>C105*BS!$B$9</f>
        <v/>
      </c>
      <c r="P105" s="198">
        <f>D105*BS!$B$9</f>
        <v/>
      </c>
      <c r="Q105" s="198">
        <f>E105*BS!$B$9</f>
        <v/>
      </c>
      <c r="R105" s="198">
        <f>F105*BS!$B$9</f>
        <v/>
      </c>
      <c r="S105" s="198">
        <f>G105*BS!$B$9</f>
        <v/>
      </c>
      <c r="T105" s="198">
        <f>H105*BS!$B$9</f>
        <v/>
      </c>
      <c r="U105" s="193">
        <f>I99</f>
        <v/>
      </c>
      <c r="V105" s="197" t="n"/>
      <c r="W105" s="197" t="n"/>
      <c r="X105" s="197" t="n"/>
      <c r="Y105" s="197" t="n"/>
      <c r="Z105" s="197" t="n"/>
      <c r="AA105" s="197" t="n"/>
      <c r="AB105" s="197" t="n"/>
      <c r="AC105" s="197" t="n"/>
      <c r="AD105" s="197" t="n"/>
      <c r="AE105" s="197" t="n"/>
      <c r="AF105" s="197" t="n"/>
      <c r="AG105" s="197" t="n"/>
      <c r="AH105" s="197" t="n"/>
      <c r="AI105" s="197" t="n"/>
      <c r="AJ105" s="197" t="n"/>
      <c r="AK105" s="197" t="n"/>
      <c r="AL105" s="197" t="n"/>
      <c r="AM105" s="197" t="n"/>
      <c r="AN105" s="197" t="n"/>
      <c r="AO105" s="197" t="n"/>
      <c r="AP105" s="197" t="n"/>
      <c r="AQ105" s="197" t="n"/>
      <c r="AR105" s="197" t="n"/>
      <c r="AS105" s="197" t="n"/>
      <c r="AT105" s="197" t="n"/>
      <c r="AU105" s="197" t="n"/>
      <c r="AV105" s="197" t="n"/>
      <c r="AW105" s="197" t="n"/>
      <c r="AX105" s="197" t="n"/>
      <c r="AY105" s="197" t="n"/>
      <c r="AZ105" s="197" t="n"/>
      <c r="BA105" s="197" t="n"/>
      <c r="BB105" s="197" t="n"/>
      <c r="BC105" s="197" t="n"/>
      <c r="BD105" s="197" t="n"/>
      <c r="BE105" s="197" t="n"/>
      <c r="BF105" s="197" t="n"/>
      <c r="BG105" s="197" t="n"/>
      <c r="BH105" s="197" t="n"/>
      <c r="BI105" s="197" t="n"/>
      <c r="BJ105" s="197" t="n"/>
      <c r="BK105" s="197" t="n"/>
      <c r="BL105" s="197" t="n"/>
      <c r="BM105" s="197" t="n"/>
      <c r="BN105" s="197" t="n"/>
      <c r="BO105" s="197" t="n"/>
      <c r="BP105" s="197" t="n"/>
      <c r="BQ105" s="197" t="n"/>
      <c r="BR105" s="197" t="n"/>
      <c r="BS105" s="197" t="n"/>
      <c r="BT105" s="197" t="n"/>
      <c r="BU105" s="197" t="n"/>
      <c r="BV105" s="197" t="n"/>
      <c r="BW105" s="197" t="n"/>
      <c r="BX105" s="197" t="n"/>
      <c r="BY105" s="197" t="n"/>
      <c r="BZ105" s="197" t="n"/>
      <c r="CA105" s="197" t="n"/>
      <c r="CB105" s="197" t="n"/>
      <c r="CC105" s="197" t="n"/>
      <c r="CD105" s="197" t="n"/>
      <c r="CE105" s="197" t="n"/>
      <c r="CF105" s="197" t="n"/>
      <c r="CG105" s="197" t="n"/>
      <c r="CH105" s="197" t="n"/>
      <c r="CI105" s="197" t="n"/>
      <c r="CJ105" s="197" t="n"/>
      <c r="CK105" s="197" t="n"/>
      <c r="CL105" s="197" t="n"/>
      <c r="CM105" s="197" t="n"/>
      <c r="CN105" s="197" t="n"/>
      <c r="CO105" s="197" t="n"/>
      <c r="CP105" s="197" t="n"/>
      <c r="CQ105" s="197" t="n"/>
      <c r="CR105" s="197" t="n"/>
      <c r="CS105" s="197" t="n"/>
      <c r="CT105" s="197" t="n"/>
      <c r="CU105" s="197" t="n"/>
      <c r="CV105" s="197" t="n"/>
      <c r="CW105" s="197" t="n"/>
      <c r="CX105" s="197" t="n"/>
      <c r="CY105" s="197" t="n"/>
      <c r="CZ105" s="197" t="n"/>
      <c r="DA105" s="197" t="n"/>
      <c r="DB105" s="197" t="n"/>
      <c r="DC105" s="197" t="n"/>
      <c r="DD105" s="197" t="n"/>
      <c r="DE105" s="197" t="n"/>
      <c r="DF105" s="197" t="n"/>
      <c r="DG105" s="197" t="n"/>
      <c r="DH105" s="197" t="n"/>
      <c r="DI105" s="197" t="n"/>
      <c r="DJ105" s="197" t="n"/>
      <c r="DK105" s="197" t="n"/>
      <c r="DL105" s="197" t="n"/>
      <c r="DM105" s="197" t="n"/>
      <c r="DN105" s="197" t="n"/>
      <c r="DO105" s="197" t="n"/>
      <c r="DP105" s="197" t="n"/>
      <c r="DQ105" s="197" t="n"/>
      <c r="DR105" s="197" t="n"/>
      <c r="DS105" s="197" t="n"/>
      <c r="DT105" s="197" t="n"/>
      <c r="DU105" s="197" t="n"/>
      <c r="DV105" s="197" t="n"/>
      <c r="DW105" s="197" t="n"/>
      <c r="DX105" s="197" t="n"/>
      <c r="DY105" s="197" t="n"/>
      <c r="DZ105" s="197" t="n"/>
      <c r="EA105" s="197" t="n"/>
      <c r="EB105" s="197" t="n"/>
      <c r="EC105" s="197" t="n"/>
      <c r="ED105" s="197" t="n"/>
      <c r="EE105" s="197" t="n"/>
      <c r="EF105" s="197" t="n"/>
      <c r="EG105" s="197" t="n"/>
      <c r="EH105" s="197" t="n"/>
      <c r="EI105" s="197" t="n"/>
      <c r="EJ105" s="197" t="n"/>
    </row>
    <row r="106">
      <c r="B106" s="208" t="n"/>
      <c r="C106" s="215" t="n"/>
      <c r="D106" s="216" t="n"/>
      <c r="E106" s="982" t="n"/>
      <c r="F106" s="982" t="n"/>
      <c r="G106" s="982" t="n"/>
      <c r="H106" s="982" t="n"/>
      <c r="I106" s="981" t="n"/>
      <c r="J106" s="180" t="n"/>
      <c r="N106" s="976" t="inlineStr"/>
      <c r="O106" s="192" t="inlineStr"/>
      <c r="P106" s="192" t="inlineStr"/>
      <c r="Q106" s="192" t="inlineStr"/>
      <c r="R106" s="192" t="inlineStr"/>
      <c r="S106" s="192" t="inlineStr"/>
      <c r="T106" s="192" t="inlineStr"/>
      <c r="U106" s="193" t="n"/>
    </row>
    <row r="107">
      <c r="A107" s="171" t="inlineStr">
        <is>
          <t>K15</t>
        </is>
      </c>
      <c r="B107" s="96" t="inlineStr">
        <is>
          <t xml:space="preserve">Long Term Debt </t>
        </is>
      </c>
      <c r="C107" s="983" t="n"/>
      <c r="D107" s="983" t="n"/>
      <c r="E107" s="983" t="n"/>
      <c r="F107" s="983" t="n"/>
      <c r="G107" s="983" t="n"/>
      <c r="H107" s="983" t="n"/>
      <c r="I107" s="984" t="n"/>
      <c r="J107" s="180" t="n"/>
      <c r="N107" s="966">
        <f>B107</f>
        <v/>
      </c>
      <c r="O107" s="204" t="inlineStr"/>
      <c r="P107" s="204" t="inlineStr"/>
      <c r="Q107" s="204" t="inlineStr"/>
      <c r="R107" s="204" t="inlineStr"/>
      <c r="S107" s="204" t="inlineStr"/>
      <c r="T107" s="204" t="inlineStr"/>
      <c r="U107" s="193" t="n"/>
    </row>
    <row r="108">
      <c r="A108" s="79" t="inlineStr">
        <is>
          <t>K16</t>
        </is>
      </c>
      <c r="B108" s="621" t="inlineStr">
        <is>
          <t xml:space="preserve"> Long Term Borrowings</t>
        </is>
      </c>
      <c r="I108" s="210" t="n"/>
      <c r="J108" s="180" t="n"/>
      <c r="N108" s="985">
        <f>B108</f>
        <v/>
      </c>
      <c r="O108" t="inlineStr"/>
      <c r="P108" t="inlineStr"/>
      <c r="Q108" t="inlineStr"/>
      <c r="R108" t="inlineStr"/>
      <c r="S108" t="inlineStr"/>
      <c r="T108" t="inlineStr"/>
      <c r="U108" s="193">
        <f>I102</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v>0</v>
      </c>
      <c r="H110" s="220" t="n">
        <v>0</v>
      </c>
      <c r="I110" s="210" t="n"/>
      <c r="J110" s="180" t="n"/>
      <c r="N110" s="985" t="inlineStr"/>
      <c r="O110" s="192" t="inlineStr"/>
      <c r="P110" s="192" t="inlineStr"/>
      <c r="Q110" s="192" t="inlineStr"/>
      <c r="R110" s="192" t="inlineStr"/>
      <c r="S110" s="192">
        <f>G110*BS!$B$9</f>
        <v/>
      </c>
      <c r="T110" s="192">
        <f>H110*BS!$B$9</f>
        <v/>
      </c>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v>0</v>
      </c>
      <c r="H114" s="220" t="n">
        <v>0</v>
      </c>
      <c r="I114" s="986" t="n"/>
      <c r="J114" s="180" t="n"/>
      <c r="N114" s="985" t="inlineStr"/>
      <c r="O114" s="192" t="inlineStr"/>
      <c r="P114" s="192" t="inlineStr"/>
      <c r="Q114" s="192" t="inlineStr"/>
      <c r="R114" s="192" t="inlineStr"/>
      <c r="S114" s="192">
        <f>G114*BS!$B$9</f>
        <v/>
      </c>
      <c r="T114" s="192">
        <f>H114*BS!$B$9</f>
        <v/>
      </c>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v>0</v>
      </c>
      <c r="H118" s="220" t="n">
        <v>0</v>
      </c>
      <c r="I118" s="975" t="n"/>
      <c r="J118" s="180" t="n"/>
      <c r="N118" s="976" t="inlineStr"/>
      <c r="O118" s="192" t="inlineStr"/>
      <c r="P118" s="192" t="inlineStr"/>
      <c r="Q118" s="192" t="inlineStr"/>
      <c r="R118" s="192" t="inlineStr"/>
      <c r="S118" s="192">
        <f>G118*BS!$B$9</f>
        <v/>
      </c>
      <c r="T118" s="192">
        <f>H118*BS!$B$9</f>
        <v/>
      </c>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v>0</v>
      </c>
      <c r="H132" s="952" t="n">
        <v>0</v>
      </c>
      <c r="I132" s="980" t="n"/>
      <c r="J132" s="180" t="n"/>
      <c r="N132" s="976" t="inlineStr"/>
      <c r="O132" s="192" t="inlineStr"/>
      <c r="P132" s="192" t="inlineStr"/>
      <c r="Q132" s="192" t="inlineStr"/>
      <c r="R132" s="192" t="inlineStr"/>
      <c r="S132" s="192">
        <f>G132*BS!$B$9</f>
        <v/>
      </c>
      <c r="T132" s="192">
        <f>H132*BS!$B$9</f>
        <v/>
      </c>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Other non-current liabilities *</t>
        </is>
      </c>
      <c r="C135" s="991" t="n"/>
      <c r="D135" s="991" t="n"/>
      <c r="E135" s="991" t="n"/>
      <c r="F135" s="991" t="n"/>
      <c r="G135" s="991" t="n">
        <v>172950</v>
      </c>
      <c r="H135" s="991" t="n">
        <v>240039</v>
      </c>
      <c r="I135" s="984" t="n"/>
      <c r="J135" s="180" t="n"/>
      <c r="N135" s="976">
        <f>B135</f>
        <v/>
      </c>
      <c r="O135" s="192" t="inlineStr"/>
      <c r="P135" s="192" t="inlineStr"/>
      <c r="Q135" s="192" t="inlineStr"/>
      <c r="R135" s="192" t="inlineStr"/>
      <c r="S135" s="192">
        <f>G135*BS!$B$9</f>
        <v/>
      </c>
      <c r="T135" s="192">
        <f>H135*BS!$B$9</f>
        <v/>
      </c>
      <c r="U135" s="193">
        <f>I129</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v>0</v>
      </c>
      <c r="H158" s="939" t="n">
        <v>0</v>
      </c>
      <c r="I158" s="975" t="n"/>
      <c r="J158" s="180" t="n"/>
      <c r="N158" s="976" t="inlineStr"/>
      <c r="O158" s="192" t="inlineStr"/>
      <c r="P158" s="192" t="inlineStr"/>
      <c r="Q158" s="192" t="inlineStr"/>
      <c r="R158" s="192" t="inlineStr"/>
      <c r="S158" s="192">
        <f>G158*BS!$B$9</f>
        <v/>
      </c>
      <c r="T158" s="192">
        <f>H158*BS!$B$9</f>
        <v/>
      </c>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Issued capital</t>
        </is>
      </c>
      <c r="C162" s="103" t="n"/>
      <c r="D162" s="103" t="n"/>
      <c r="E162" s="103" t="n"/>
      <c r="F162" s="103" t="n"/>
      <c r="G162" s="103" t="n">
        <v>21000</v>
      </c>
      <c r="H162" s="103" t="n">
        <v>21000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v>0</v>
      </c>
      <c r="H170" s="229" t="n">
        <v>0</v>
      </c>
      <c r="I170" s="984" t="n"/>
      <c r="J170" s="196" t="n"/>
      <c r="K170" s="197" t="n"/>
      <c r="L170" s="197" t="n"/>
      <c r="M170" s="197" t="n"/>
      <c r="N170" s="966" t="inlineStr"/>
      <c r="O170" s="198" t="inlineStr"/>
      <c r="P170" s="198" t="inlineStr"/>
      <c r="Q170" s="198" t="inlineStr"/>
      <c r="R170" s="198" t="inlineStr"/>
      <c r="S170" s="198">
        <f>G170*BS!$B$9</f>
        <v/>
      </c>
      <c r="T170" s="198">
        <f>H170*BS!$B$9</f>
        <v/>
      </c>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Other Reserves *</t>
        </is>
      </c>
      <c r="C173" s="993" t="n"/>
      <c r="D173" s="993" t="n"/>
      <c r="E173" s="993" t="n"/>
      <c r="F173" s="993" t="n"/>
      <c r="G173" s="993" t="n">
        <v>0</v>
      </c>
      <c r="H173" s="993" t="n">
        <v>0</v>
      </c>
      <c r="I173" s="992" t="n"/>
      <c r="J173" s="180" t="n"/>
      <c r="N173" s="976">
        <f>B173</f>
        <v/>
      </c>
      <c r="O173" s="192" t="inlineStr"/>
      <c r="P173" s="192" t="inlineStr"/>
      <c r="Q173" s="192" t="inlineStr"/>
      <c r="R173" s="192" t="inlineStr"/>
      <c r="S173" s="192">
        <f>G173*BS!$B$9</f>
        <v/>
      </c>
      <c r="T173" s="192">
        <f>H173*BS!$B$9</f>
        <v/>
      </c>
      <c r="U173" s="193">
        <f>I167</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inlineStr">
        <is>
          <t>Retained earnings</t>
        </is>
      </c>
      <c r="C185" s="996" t="n"/>
      <c r="D185" s="996" t="n"/>
      <c r="E185" s="996" t="n"/>
      <c r="F185" s="996" t="n"/>
      <c r="G185" s="996" t="n">
        <v>275518</v>
      </c>
      <c r="H185" s="996" t="n">
        <v>305695</v>
      </c>
      <c r="I185" s="997" t="n"/>
      <c r="J185" s="180" t="n"/>
      <c r="N185" s="976">
        <f>B185</f>
        <v/>
      </c>
      <c r="O185" s="192" t="inlineStr"/>
      <c r="P185" s="192" t="inlineStr"/>
      <c r="Q185" s="192" t="inlineStr"/>
      <c r="R185" s="192" t="inlineStr"/>
      <c r="S185" s="192">
        <f>G185*BS!$B$9</f>
        <v/>
      </c>
      <c r="T185" s="192">
        <f>H185*BS!$B$9</f>
        <v/>
      </c>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n"/>
      <c r="C187" s="103" t="n"/>
      <c r="D187" s="103" t="n"/>
      <c r="E187" s="103" t="n"/>
      <c r="F187" s="103" t="n"/>
      <c r="G187" s="103" t="n"/>
      <c r="H187" s="103" t="n"/>
      <c r="I187" s="998" t="n"/>
      <c r="J187" s="196" t="n"/>
      <c r="K187" s="197" t="n"/>
      <c r="L187" s="197" t="n"/>
      <c r="M187" s="197" t="n"/>
      <c r="N187" s="966" t="inlineStr"/>
      <c r="O187" s="198" t="inlineStr"/>
      <c r="P187" s="198" t="inlineStr"/>
      <c r="Q187" s="198" t="inlineStr"/>
      <c r="R187" s="198" t="inlineStr"/>
      <c r="S187" s="198" t="inlineStr"/>
      <c r="T187" s="198" t="inlineStr"/>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v>0</v>
      </c>
      <c r="H200" s="991" t="n">
        <v>0</v>
      </c>
      <c r="I200" s="997" t="n"/>
      <c r="J200" s="180" t="n"/>
      <c r="K200" s="172" t="n"/>
      <c r="L200" s="172" t="n"/>
      <c r="M200" s="172" t="n"/>
      <c r="N200" s="973" t="inlineStr"/>
      <c r="O200" s="192" t="inlineStr"/>
      <c r="P200" s="192" t="inlineStr"/>
      <c r="Q200" s="192" t="inlineStr"/>
      <c r="R200" s="192" t="inlineStr"/>
      <c r="S200" s="192">
        <f>G200*BS!$B$9</f>
        <v/>
      </c>
      <c r="T200" s="192">
        <f>H200*BS!$B$9</f>
        <v/>
      </c>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v>0</v>
      </c>
      <c r="H205" s="1002" t="n">
        <v>0</v>
      </c>
      <c r="I205" s="984" t="n"/>
      <c r="J205" s="180" t="n"/>
      <c r="N205" s="976" t="inlineStr"/>
      <c r="O205" s="192" t="inlineStr"/>
      <c r="P205" s="192" t="inlineStr"/>
      <c r="Q205" s="192" t="inlineStr"/>
      <c r="R205" s="192" t="inlineStr"/>
      <c r="S205" s="192">
        <f>G205*BS!$B$9</f>
        <v/>
      </c>
      <c r="T205" s="192">
        <f>H205*BS!$B$9</f>
        <v/>
      </c>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is derived from the transfer of goods and services at the point in time, none has been derived over time. 's None Sale of goods</t>
        </is>
      </c>
      <c r="C15" s="939" t="n"/>
      <c r="D15" s="939" t="n"/>
      <c r="E15" s="939" t="n"/>
      <c r="F15" s="939" t="n"/>
      <c r="G15" s="939" t="n">
        <v>650842</v>
      </c>
      <c r="H15" s="939" t="n">
        <v>732130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534112</v>
      </c>
      <c r="H29" s="939" t="n">
        <v>621520</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expenses</t>
        </is>
      </c>
      <c r="C30" s="939" t="n"/>
      <c r="D30" s="939" t="n"/>
      <c r="E30" s="939" t="n"/>
      <c r="F30" s="939" t="n"/>
      <c r="G30" s="939" t="n">
        <v>8209</v>
      </c>
      <c r="H30" s="939" t="n">
        <v>8530</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 None Insurance</t>
        </is>
      </c>
      <c r="C56" s="939" t="n"/>
      <c r="D56" s="939" t="n"/>
      <c r="E56" s="939" t="n"/>
      <c r="F56" s="939" t="n"/>
      <c r="G56" s="939" t="n">
        <v>395</v>
      </c>
      <c r="H56" s="939" t="n">
        <v>475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's None Warranty</t>
        </is>
      </c>
      <c r="C57" s="939" t="n"/>
      <c r="D57" s="939" t="n"/>
      <c r="E57" s="939" t="n"/>
      <c r="F57" s="939" t="n"/>
      <c r="G57" s="939" t="n">
        <v>2450</v>
      </c>
      <c r="H57" s="939" t="n">
        <v>66</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's None Delivery</t>
        </is>
      </c>
      <c r="C58" s="939" t="n"/>
      <c r="D58" s="939" t="n"/>
      <c r="E58" s="939" t="n"/>
      <c r="F58" s="939" t="n"/>
      <c r="G58" s="939" t="n">
        <v>28495</v>
      </c>
      <c r="H58" s="939" t="n">
        <v>33840</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's None Advertising</t>
        </is>
      </c>
      <c r="C59" s="939" t="n"/>
      <c r="D59" s="939" t="n"/>
      <c r="E59" s="939" t="n"/>
      <c r="F59" s="939" t="n"/>
      <c r="G59" s="939" t="n">
        <v>6349</v>
      </c>
      <c r="H59" s="939" t="n">
        <v>6803</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's None Dealer development</t>
        </is>
      </c>
      <c r="C60" s="939" t="n"/>
      <c r="D60" s="939" t="n"/>
      <c r="E60" s="939" t="n"/>
      <c r="F60" s="939" t="n"/>
      <c r="G60" s="939" t="n">
        <v>584</v>
      </c>
      <c r="H60" s="939" t="n">
        <v>934</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's None Travel</t>
        </is>
      </c>
      <c r="C61" s="939" t="n"/>
      <c r="D61" s="939" t="n"/>
      <c r="E61" s="939" t="n"/>
      <c r="F61" s="939" t="n"/>
      <c r="G61" s="939" t="n">
        <v>391</v>
      </c>
      <c r="H61" s="939" t="n">
        <v>909</v>
      </c>
      <c r="I61" s="1017" t="n"/>
      <c r="N61" s="293">
        <f>B61</f>
        <v/>
      </c>
      <c r="O61" s="192" t="inlineStr"/>
      <c r="P61" s="192" t="inlineStr"/>
      <c r="Q61" s="192" t="inlineStr"/>
      <c r="R61" s="192" t="inlineStr"/>
      <c r="S61" s="192">
        <f>G61*BS!$B$9</f>
        <v/>
      </c>
      <c r="T61" s="192">
        <f>H61*BS!$B$9</f>
        <v/>
      </c>
      <c r="U61" s="1016">
        <f>I61</f>
        <v/>
      </c>
    </row>
    <row r="62" customFormat="1" s="279">
      <c r="A62" s="118" t="n"/>
      <c r="B62" s="102" t="inlineStr">
        <is>
          <t>'s None Others</t>
        </is>
      </c>
      <c r="C62" s="939" t="n"/>
      <c r="D62" s="939" t="n"/>
      <c r="E62" s="939" t="n"/>
      <c r="F62" s="939" t="n"/>
      <c r="G62" s="939" t="n">
        <v>874</v>
      </c>
      <c r="H62" s="939" t="n">
        <v>1018</v>
      </c>
      <c r="I62" s="1017" t="n"/>
      <c r="N62" s="293">
        <f>B62</f>
        <v/>
      </c>
      <c r="O62" s="192" t="inlineStr"/>
      <c r="P62" s="192" t="inlineStr"/>
      <c r="Q62" s="192" t="inlineStr"/>
      <c r="R62" s="192" t="inlineStr"/>
      <c r="S62" s="192">
        <f>G62*BS!$B$9</f>
        <v/>
      </c>
      <c r="T62" s="192">
        <f>H62*BS!$B$9</f>
        <v/>
      </c>
      <c r="U62" s="1016">
        <f>I62</f>
        <v/>
      </c>
    </row>
    <row r="63" customFormat="1" s="279">
      <c r="A63" s="118" t="n"/>
      <c r="B63" s="119" t="inlineStr">
        <is>
          <t xml:space="preserve"> None Legal</t>
        </is>
      </c>
      <c r="C63" s="939" t="n"/>
      <c r="D63" s="939" t="n"/>
      <c r="E63" s="939" t="n"/>
      <c r="F63" s="939" t="n"/>
      <c r="G63" s="939" t="n">
        <v>197</v>
      </c>
      <c r="H63" s="939" t="n">
        <v>349</v>
      </c>
      <c r="I63" s="1017" t="n"/>
      <c r="N63" s="293">
        <f>B63</f>
        <v/>
      </c>
      <c r="O63" s="192" t="inlineStr"/>
      <c r="P63" s="192" t="inlineStr"/>
      <c r="Q63" s="192" t="inlineStr"/>
      <c r="R63" s="192" t="inlineStr"/>
      <c r="S63" s="192">
        <f>G63*BS!$B$9</f>
        <v/>
      </c>
      <c r="T63" s="192">
        <f>H63*BS!$B$9</f>
        <v/>
      </c>
      <c r="U63" s="1016">
        <f>I63</f>
        <v/>
      </c>
    </row>
    <row r="64" customFormat="1" s="279">
      <c r="A64" s="118" t="n"/>
      <c r="B64" s="102" t="inlineStr">
        <is>
          <t xml:space="preserve"> None Audit</t>
        </is>
      </c>
      <c r="C64" s="939" t="n"/>
      <c r="D64" s="939" t="n"/>
      <c r="E64" s="939" t="n"/>
      <c r="F64" s="939" t="n"/>
      <c r="G64" s="939" t="n">
        <v>310</v>
      </c>
      <c r="H64" s="939" t="n">
        <v>310</v>
      </c>
      <c r="I64" s="1017" t="n"/>
      <c r="N64" s="293">
        <f>B64</f>
        <v/>
      </c>
      <c r="O64" s="192" t="inlineStr"/>
      <c r="P64" s="192" t="inlineStr"/>
      <c r="Q64" s="192" t="inlineStr"/>
      <c r="R64" s="192" t="inlineStr"/>
      <c r="S64" s="192">
        <f>G64*BS!$B$9</f>
        <v/>
      </c>
      <c r="T64" s="192">
        <f>H64*BS!$B$9</f>
        <v/>
      </c>
      <c r="U64" s="1016">
        <f>I64</f>
        <v/>
      </c>
    </row>
    <row r="65" customFormat="1" s="279">
      <c r="A65" s="118" t="inlineStr">
        <is>
          <t>K7a</t>
        </is>
      </c>
      <c r="B65" s="102" t="inlineStr">
        <is>
          <t xml:space="preserve"> None Printing and stationery</t>
        </is>
      </c>
      <c r="C65" s="939" t="n"/>
      <c r="D65" s="939" t="n"/>
      <c r="E65" s="939" t="n"/>
      <c r="F65" s="939" t="n"/>
      <c r="G65" s="939" t="n">
        <v>66</v>
      </c>
      <c r="H65" s="939" t="n">
        <v>63</v>
      </c>
      <c r="I65" s="1017" t="n"/>
      <c r="N65" s="293">
        <f>B65</f>
        <v/>
      </c>
      <c r="O65" s="192" t="inlineStr"/>
      <c r="P65" s="192" t="inlineStr"/>
      <c r="Q65" s="192" t="inlineStr"/>
      <c r="R65" s="192" t="inlineStr"/>
      <c r="S65" s="192">
        <f>G65*BS!$B$9</f>
        <v/>
      </c>
      <c r="T65" s="192">
        <f>H65*BS!$B$9</f>
        <v/>
      </c>
      <c r="U65" s="1016">
        <f>I65</f>
        <v/>
      </c>
    </row>
    <row r="66" customFormat="1" s="279">
      <c r="A66" s="279" t="inlineStr">
        <is>
          <t>K8</t>
        </is>
      </c>
      <c r="B66" s="119" t="inlineStr">
        <is>
          <t xml:space="preserve"> None Subscriptions</t>
        </is>
      </c>
      <c r="C66" s="939" t="n"/>
      <c r="D66" s="939" t="n"/>
      <c r="E66" s="939" t="n"/>
      <c r="F66" s="939" t="n"/>
      <c r="G66" s="939" t="n">
        <v>328</v>
      </c>
      <c r="H66" s="939" t="n">
        <v>451</v>
      </c>
      <c r="I66" s="1017" t="n"/>
      <c r="N66" s="296">
        <f>B66</f>
        <v/>
      </c>
      <c r="O66" s="192" t="inlineStr"/>
      <c r="P66" s="192" t="inlineStr"/>
      <c r="Q66" s="192" t="inlineStr"/>
      <c r="R66" s="192" t="inlineStr"/>
      <c r="S66" s="192">
        <f>G66*BS!$B$9</f>
        <v/>
      </c>
      <c r="T66" s="192">
        <f>H66*BS!$B$9</f>
        <v/>
      </c>
      <c r="U66" s="1016">
        <f>I66</f>
        <v/>
      </c>
    </row>
    <row r="67" customFormat="1" s="279">
      <c r="B67" s="299" t="inlineStr">
        <is>
          <t xml:space="preserve"> None Consultancy</t>
        </is>
      </c>
      <c r="C67" s="939">
        <f>C43</f>
        <v/>
      </c>
      <c r="D67" s="939">
        <f>D43</f>
        <v/>
      </c>
      <c r="E67" s="939">
        <f>E43</f>
        <v/>
      </c>
      <c r="F67" s="939">
        <f>F43</f>
        <v/>
      </c>
      <c r="G67" s="939" t="n">
        <v>2154</v>
      </c>
      <c r="H67" s="939" t="n">
        <v>1067</v>
      </c>
      <c r="I67" s="1017" t="n"/>
      <c r="N67" s="293">
        <f>B67</f>
        <v/>
      </c>
      <c r="O67" s="192">
        <f>C67*BS!$B$9</f>
        <v/>
      </c>
      <c r="P67" s="192">
        <f>D67*BS!$B$9</f>
        <v/>
      </c>
      <c r="Q67" s="192">
        <f>E67*BS!$B$9</f>
        <v/>
      </c>
      <c r="R67" s="192">
        <f>F67*BS!$B$9</f>
        <v/>
      </c>
      <c r="S67" s="192">
        <f>G67*BS!$B$9</f>
        <v/>
      </c>
      <c r="T67" s="192">
        <f>H67*BS!$B$9</f>
        <v/>
      </c>
      <c r="U67" s="1016">
        <f>I67</f>
        <v/>
      </c>
    </row>
    <row r="68" customFormat="1" s="279">
      <c r="B68" s="299" t="inlineStr">
        <is>
          <t xml:space="preserve"> None Communications</t>
        </is>
      </c>
      <c r="C68" s="939">
        <f>C44</f>
        <v/>
      </c>
      <c r="D68" s="939">
        <f>D44</f>
        <v/>
      </c>
      <c r="E68" s="939">
        <f>E44</f>
        <v/>
      </c>
      <c r="F68" s="939">
        <f>F44</f>
        <v/>
      </c>
      <c r="G68" s="939" t="n">
        <v>266</v>
      </c>
      <c r="H68" s="939" t="n">
        <v>236</v>
      </c>
      <c r="I68" s="1017" t="n"/>
      <c r="N68" s="293">
        <f>B68</f>
        <v/>
      </c>
      <c r="O68" s="192">
        <f>C68*BS!$B$9</f>
        <v/>
      </c>
      <c r="P68" s="192">
        <f>D68*BS!$B$9</f>
        <v/>
      </c>
      <c r="Q68" s="192">
        <f>E68*BS!$B$9</f>
        <v/>
      </c>
      <c r="R68" s="192">
        <f>F68*BS!$B$9</f>
        <v/>
      </c>
      <c r="S68" s="192">
        <f>G68*BS!$B$9</f>
        <v/>
      </c>
      <c r="T68" s="192">
        <f>H68*BS!$B$9</f>
        <v/>
      </c>
      <c r="U68" s="1016">
        <f>I68</f>
        <v/>
      </c>
    </row>
    <row r="69" customFormat="1" s="279">
      <c r="B69" s="299" t="inlineStr">
        <is>
          <t xml:space="preserve"> None Others</t>
        </is>
      </c>
      <c r="C69" s="939">
        <f>C45</f>
        <v/>
      </c>
      <c r="D69" s="939">
        <f>D45</f>
        <v/>
      </c>
      <c r="E69" s="939">
        <f>E45</f>
        <v/>
      </c>
      <c r="F69" s="939">
        <f>F45</f>
        <v/>
      </c>
      <c r="G69" s="939" t="n">
        <v>4888</v>
      </c>
      <c r="H69" s="939" t="n">
        <v>6054</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's None Service department training &amp; tools</t>
        </is>
      </c>
      <c r="C84" s="991" t="n"/>
      <c r="D84" s="991" t="n"/>
      <c r="E84" s="991" t="n"/>
      <c r="F84" s="991" t="n"/>
      <c r="G84" s="991" t="n">
        <v>328</v>
      </c>
      <c r="H84" s="991" t="n">
        <v>542</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's None Finance fees</t>
        </is>
      </c>
      <c r="C85" s="991" t="n"/>
      <c r="D85" s="991" t="n"/>
      <c r="E85" s="991" t="n"/>
      <c r="F85" s="991" t="n"/>
      <c r="G85" s="991" t="n">
        <v>1839</v>
      </c>
      <c r="H85" s="991" t="n">
        <v>1298</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Net finance income / (expense) Interest income loans</t>
        </is>
      </c>
      <c r="C98" s="939" t="n"/>
      <c r="D98" s="939" t="n"/>
      <c r="E98" s="939" t="n"/>
      <c r="F98" s="939" t="n"/>
      <c r="G98" s="939" t="n">
        <v>15727</v>
      </c>
      <c r="H98" s="939" t="n">
        <v>17184</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Net finance income / (expense) Interest income bank deposits</t>
        </is>
      </c>
      <c r="C99" s="939" t="n"/>
      <c r="D99" s="939" t="n"/>
      <c r="E99" s="939" t="n"/>
      <c r="F99" s="939" t="n"/>
      <c r="G99" s="939" t="n">
        <v>0</v>
      </c>
      <c r="H99" s="939" t="n">
        <v>154</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Net finance income / (expense) Interest expense</t>
        </is>
      </c>
      <c r="C111" s="939" t="n"/>
      <c r="D111" s="939" t="n"/>
      <c r="E111" s="939" t="n"/>
      <c r="F111" s="939" t="n"/>
      <c r="G111" s="939" t="n">
        <v>5647</v>
      </c>
      <c r="H111" s="939" t="n">
        <v>6318</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's None Service department training &amp; tools</t>
        </is>
      </c>
      <c r="C124" s="952" t="n"/>
      <c r="D124" s="952" t="n"/>
      <c r="E124" s="952" t="n"/>
      <c r="F124" s="952" t="n"/>
      <c r="G124" s="952" t="n">
        <v>328</v>
      </c>
      <c r="H124" s="952" t="n">
        <v>542</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's None Finance fees</t>
        </is>
      </c>
      <c r="C125" s="991" t="n"/>
      <c r="D125" s="991" t="n"/>
      <c r="E125" s="991" t="n"/>
      <c r="F125" s="991" t="n"/>
      <c r="G125" s="991" t="n">
        <v>1839</v>
      </c>
      <c r="H125" s="991" t="n">
        <v>1298</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 xml:space="preserve"> None Others</t>
        </is>
      </c>
      <c r="C126" s="939" t="n"/>
      <c r="D126" s="939" t="n"/>
      <c r="E126" s="939" t="n"/>
      <c r="F126" s="939" t="n"/>
      <c r="G126" s="939" t="n">
        <v>4888</v>
      </c>
      <c r="H126" s="939" t="n">
        <v>6054</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's None Profit before tax</t>
        </is>
      </c>
      <c r="G138" t="n">
        <v>50167</v>
      </c>
      <c r="H138" t="n">
        <v>42772</v>
      </c>
      <c r="N138">
        <f>B138</f>
        <v/>
      </c>
      <c r="O138" t="inlineStr"/>
      <c r="P138" t="inlineStr"/>
      <c r="Q138" t="inlineStr"/>
      <c r="R138" t="inlineStr"/>
      <c r="S138">
        <f>G138*BS!$B$9</f>
        <v/>
      </c>
      <c r="T138">
        <f>H138*BS!$B$9</f>
        <v/>
      </c>
    </row>
    <row r="139" customFormat="1" s="118">
      <c r="B139" t="inlineStr">
        <is>
          <t>'s None Income tax at the Australian tax rate of 30% (2021: 30%)</t>
        </is>
      </c>
      <c r="G139" t="n">
        <v>15003</v>
      </c>
      <c r="H139" t="n">
        <v>12860</v>
      </c>
      <c r="N139">
        <f>B139</f>
        <v/>
      </c>
      <c r="O139" t="inlineStr"/>
      <c r="P139" t="inlineStr"/>
      <c r="Q139" t="inlineStr"/>
      <c r="R139" t="inlineStr"/>
      <c r="S139">
        <f>G139*BS!$B$9</f>
        <v/>
      </c>
      <c r="T139">
        <f>H139*BS!$B$9</f>
        <v/>
      </c>
    </row>
    <row r="140" customFormat="1" s="118">
      <c r="B140" t="inlineStr">
        <is>
          <t>'s None expenses</t>
        </is>
      </c>
      <c r="G140" t="n">
        <v>123</v>
      </c>
      <c r="H140" t="n">
        <v>31</v>
      </c>
      <c r="N140">
        <f>B140</f>
        <v/>
      </c>
      <c r="O140" t="inlineStr"/>
      <c r="P140" t="inlineStr"/>
      <c r="Q140" t="inlineStr"/>
      <c r="R140" t="inlineStr"/>
      <c r="S140">
        <f>G140*BS!$B$9</f>
        <v/>
      </c>
      <c r="T140">
        <f>H140*BS!$B$9</f>
        <v/>
      </c>
    </row>
    <row r="141" customFormat="1" s="118">
      <c r="B141" t="inlineStr">
        <is>
          <t>'s None Effect of different tax rate of subsidiary operating in other</t>
        </is>
      </c>
      <c r="G141" t="n">
        <v>50</v>
      </c>
      <c r="H141" t="n">
        <v>21</v>
      </c>
      <c r="N141">
        <f>B141</f>
        <v/>
      </c>
      <c r="O141" t="inlineStr"/>
      <c r="P141" t="inlineStr"/>
      <c r="Q141" t="inlineStr"/>
      <c r="R141" t="inlineStr"/>
      <c r="S141">
        <f>G141*BS!$B$9</f>
        <v/>
      </c>
      <c r="T141">
        <f>H141*BS!$B$9</f>
        <v/>
      </c>
    </row>
    <row r="142" customFormat="1" s="118">
      <c r="B142" t="inlineStr">
        <is>
          <t>'s tax jurisdictions (Over)/under provision in prior years</t>
        </is>
      </c>
      <c r="G142" t="n">
        <v>293</v>
      </c>
      <c r="H142" t="n">
        <v>255</v>
      </c>
      <c r="N142">
        <f>B142</f>
        <v/>
      </c>
      <c r="O142" t="inlineStr"/>
      <c r="P142" t="inlineStr"/>
      <c r="Q142" t="inlineStr"/>
      <c r="R142" t="inlineStr"/>
      <c r="S142">
        <f>G142*BS!$B$9</f>
        <v/>
      </c>
      <c r="T142">
        <f>H142*BS!$B$9</f>
        <v/>
      </c>
    </row>
    <row r="143" customFormat="1" s="118">
      <c r="B143" t="inlineStr">
        <is>
          <t>'s tax jurisdictions Income tax expense on pre- tax net profit</t>
        </is>
      </c>
      <c r="G143" t="n">
        <v>15369</v>
      </c>
      <c r="H143" t="n">
        <v>12595</v>
      </c>
      <c r="N143">
        <f>B143</f>
        <v/>
      </c>
      <c r="O143" t="inlineStr"/>
      <c r="P143" t="inlineStr"/>
      <c r="Q143" t="inlineStr"/>
      <c r="R143" t="inlineStr"/>
      <c r="S143">
        <f>G143*BS!$B$9</f>
        <v/>
      </c>
      <c r="T143">
        <f>H143*BS!$B$9</f>
        <v/>
      </c>
    </row>
    <row r="144" customFormat="1" s="118">
      <c r="B144" t="inlineStr">
        <is>
          <t>'s tax jurisdictions Tax expense for the year</t>
        </is>
      </c>
      <c r="G144" t="n">
        <v>15369</v>
      </c>
      <c r="H144" t="n">
        <v>12595</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G151" t="n">
        <v>0</v>
      </c>
      <c r="H151" t="n">
        <v>0</v>
      </c>
      <c r="I151" s="1017" t="n"/>
      <c r="L151" s="279" t="n"/>
      <c r="M151" s="279" t="n"/>
      <c r="N151" s="293" t="inlineStr"/>
      <c r="O151" s="192" t="inlineStr"/>
      <c r="P151" s="192" t="inlineStr"/>
      <c r="Q151" s="192" t="inlineStr"/>
      <c r="R151" s="192" t="inlineStr"/>
      <c r="S151" s="192">
        <f>G151*BS!$B$9</f>
        <v/>
      </c>
      <c r="T151" s="192">
        <f>H151*BS!$B$9</f>
        <v/>
      </c>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f>SUM(INDIRECT(ADDRESS(MATCH("K22",$A:$A,0)+1,COLUMN(G$12),4)&amp;":"&amp;ADDRESS(MATCH("K23",$A:$A,0)-1,COLUMN(G$12),4)))</f>
        <v/>
      </c>
      <c r="H152" s="158">
        <f>SUM(INDIRECT(ADDRESS(MATCH("K22",$A:$A,0)+1,COLUMN(H$12),4)&amp;":"&amp;ADDRESS(MATCH("K23",$A:$A,0)-1,COLUMN(H$12),4)))</f>
        <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G165" t="n">
        <v>0</v>
      </c>
      <c r="H165" t="n">
        <v>0</v>
      </c>
      <c r="I165" s="1017" t="n"/>
      <c r="L165" s="279" t="n"/>
      <c r="M165" s="279" t="n"/>
      <c r="N165" s="293" t="inlineStr"/>
      <c r="O165" s="192" t="inlineStr"/>
      <c r="P165" s="192" t="inlineStr"/>
      <c r="Q165" s="192" t="inlineStr"/>
      <c r="R165" s="192" t="inlineStr"/>
      <c r="S165" s="192">
        <f>G165*BS!$B$9</f>
        <v/>
      </c>
      <c r="T165" s="192">
        <f>H165*BS!$B$9</f>
        <v/>
      </c>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f>SUM(INDIRECT(ADDRESS(MATCH("K24",$A:$A,0)+1,COLUMN(G$12),4)&amp;":"&amp;ADDRESS(MATCH("K25",$A:$A,0)-1,COLUMN(G$12),4)))</f>
        <v/>
      </c>
      <c r="H166" s="158">
        <f>SUM(INDIRECT(ADDRESS(MATCH("K24",$A:$A,0)+1,COLUMN(H$12),4)&amp;":"&amp;ADDRESS(MATCH("K25",$A:$A,0)-1,COLUMN(H$12),4)))</f>
        <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v>0</v>
      </c>
      <c r="H179" s="939" t="n">
        <v>0</v>
      </c>
      <c r="I179" s="1017" t="n"/>
      <c r="N179" s="293" t="inlineStr"/>
      <c r="O179" s="192" t="inlineStr"/>
      <c r="P179" s="192" t="inlineStr"/>
      <c r="Q179" s="192" t="inlineStr"/>
      <c r="R179" s="192" t="inlineStr"/>
      <c r="S179" s="192">
        <f>G179*BS!$B$9</f>
        <v/>
      </c>
      <c r="T179" s="192">
        <f>H179*BS!$B$9</f>
        <v/>
      </c>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f>SUM(INDIRECT(ADDRESS(MATCH("K26",$A:$A,0)+1,COLUMN(G$12),4)&amp;":"&amp;ADDRESS(MATCH("K27",$A:$A,0)-1,COLUMN(G$12),4)))</f>
        <v/>
      </c>
      <c r="H180" s="942">
        <f>SUM(INDIRECT(ADDRESS(MATCH("K26",$A:$A,0)+1,COLUMN(H$12),4)&amp;":"&amp;ADDRESS(MATCH("K27",$A:$A,0)-1,COLUMN(H$12),4)))</f>
        <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-4900</v>
      </c>
      <c r="G12" s="1029" t="n">
        <v>-104000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-654</v>
      </c>
      <c r="G13" s="1028" t="n">
        <v>-694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-295</v>
      </c>
      <c r="G15" s="326" t="n">
        <v>-1038</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-949</v>
      </c>
      <c r="G18" s="1029" t="n">
        <v>-1732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122725</v>
      </c>
      <c r="G22" s="1028" t="n">
        <v>249140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-129031</v>
      </c>
      <c r="G23" s="1028" t="n">
        <v>-142194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-6306</v>
      </c>
      <c r="G25" s="1029" t="n">
        <v>106946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