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6777556</v>
      </c>
      <c r="H15" s="103" t="n">
        <v>4146312</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Trade and other receivables</t>
        </is>
      </c>
      <c r="C29" s="103" t="n"/>
      <c r="D29" s="103" t="n"/>
      <c r="E29" s="103" t="n"/>
      <c r="F29" s="103" t="n"/>
      <c r="G29" s="103" t="n">
        <v>5577196</v>
      </c>
      <c r="H29" s="103" t="n">
        <v>5569621</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Current tax receivables</t>
        </is>
      </c>
      <c r="C30" s="103" t="n"/>
      <c r="D30" s="103" t="n"/>
      <c r="E30" s="103" t="n"/>
      <c r="F30" s="103" t="n"/>
      <c r="G30" s="103" t="n">
        <v>832</v>
      </c>
      <c r="H30" s="103" t="n">
        <v>12262</v>
      </c>
      <c r="I30" s="104" t="n"/>
      <c r="N30" s="105">
        <f>B30</f>
        <v/>
      </c>
      <c r="O30" s="106">
        <f>C30*BS!$B$9</f>
        <v/>
      </c>
      <c r="P30" s="106">
        <f>D30*BS!$B$9</f>
        <v/>
      </c>
      <c r="Q30" s="106">
        <f>E30*BS!$B$9</f>
        <v/>
      </c>
      <c r="R30" s="106">
        <f>F30*BS!$B$9</f>
        <v/>
      </c>
      <c r="S30" s="106">
        <f>G30*BS!$B$9</f>
        <v/>
      </c>
      <c r="T30" s="106">
        <f>H30*BS!$B$9</f>
        <v/>
      </c>
      <c r="U30" s="107">
        <f>I30</f>
        <v/>
      </c>
    </row>
    <row r="31" customFormat="1" s="79">
      <c r="A31" s="618" t="n"/>
      <c r="B31" s="102" t="inlineStr">
        <is>
          <t>GSTreceivable</t>
        </is>
      </c>
      <c r="C31" s="103" t="n"/>
      <c r="D31" s="103" t="n"/>
      <c r="E31" s="103" t="n"/>
      <c r="F31" s="103" t="n"/>
      <c r="G31" s="103" t="n">
        <v>614196</v>
      </c>
      <c r="H31" s="103" t="n">
        <v>651263</v>
      </c>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Inventories</t>
        </is>
      </c>
      <c r="C43" s="103" t="n"/>
      <c r="D43" s="103" t="n"/>
      <c r="E43" s="103" t="n"/>
      <c r="F43" s="103" t="n"/>
      <c r="G43" s="103" t="n">
        <v>10250443</v>
      </c>
      <c r="H43" s="103" t="n">
        <v>10643831</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inlineStr">
        <is>
          <t>Investments</t>
        </is>
      </c>
      <c r="C44" s="103" t="n"/>
      <c r="D44" s="103" t="n"/>
      <c r="E44" s="103" t="n"/>
      <c r="F44" s="103" t="n"/>
      <c r="G44" s="103" t="n">
        <v>73100</v>
      </c>
      <c r="H44" s="103" t="n">
        <v>50000</v>
      </c>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inlineStr">
        <is>
          <t>Trade and other receivables</t>
        </is>
      </c>
      <c r="C57" s="939" t="n"/>
      <c r="D57" s="939" t="n"/>
      <c r="E57" s="939" t="n"/>
      <c r="F57" s="939" t="n"/>
      <c r="G57" s="939" t="n">
        <v>5577196</v>
      </c>
      <c r="H57" s="939" t="n">
        <v>5569621</v>
      </c>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Other current asset *</t>
        </is>
      </c>
      <c r="C70" s="939" t="n"/>
      <c r="D70" s="939" t="n"/>
      <c r="E70" s="939" t="n"/>
      <c r="F70" s="939" t="n"/>
      <c r="G70" s="939" t="n">
        <v>-4962168</v>
      </c>
      <c r="H70" s="939" t="n">
        <v>-4906096</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29568424</v>
      </c>
      <c r="H86" s="939" t="n">
        <v>37229968</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v>29568424</v>
      </c>
      <c r="H110" s="952" t="n">
        <v>37229968</v>
      </c>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Property, plant and equipment</t>
        </is>
      </c>
      <c r="C114" s="939" t="n"/>
      <c r="D114" s="939" t="n"/>
      <c r="E114" s="939" t="n"/>
      <c r="F114" s="939" t="n"/>
      <c r="G114" s="939" t="n">
        <v>29568424</v>
      </c>
      <c r="H114" s="939" t="n">
        <v>37229968</v>
      </c>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Intangible assets</t>
        </is>
      </c>
      <c r="C129" s="103" t="n"/>
      <c r="D129" s="103" t="n"/>
      <c r="E129" s="103" t="n"/>
      <c r="F129" s="103" t="n"/>
      <c r="G129" s="103" t="n">
        <v>62136</v>
      </c>
      <c r="H129" s="103" t="n">
        <v>55297</v>
      </c>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Property, plant and equipment</t>
        </is>
      </c>
      <c r="C133" s="939" t="n"/>
      <c r="D133" s="939" t="n"/>
      <c r="E133" s="939" t="n"/>
      <c r="F133" s="939" t="n"/>
      <c r="G133" s="939" t="n">
        <v>29568424</v>
      </c>
      <c r="H133" s="939" t="n">
        <v>37229968</v>
      </c>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inlineStr">
        <is>
          <t>Intangible assets</t>
        </is>
      </c>
      <c r="C134" s="939" t="n"/>
      <c r="D134" s="939" t="n"/>
      <c r="E134" s="939" t="n"/>
      <c r="F134" s="939" t="n"/>
      <c r="G134" s="939" t="n">
        <v>62136</v>
      </c>
      <c r="H134" s="939" t="n">
        <v>55297</v>
      </c>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v>0</v>
      </c>
      <c r="H157" s="939" t="n">
        <v>0</v>
      </c>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1816616</v>
      </c>
      <c r="H161" s="103" t="n">
        <v>0</v>
      </c>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29506288</v>
      </c>
      <c r="H165" s="939" t="n">
        <v>37307631</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Cash overdraft</t>
        </is>
      </c>
      <c r="C16" s="939" t="n"/>
      <c r="D16" s="939" t="n"/>
      <c r="E16" s="939" t="n"/>
      <c r="F16" s="939" t="n"/>
      <c r="G16" s="939" t="n">
        <v>0</v>
      </c>
      <c r="H16" s="939" t="n">
        <v>945651</v>
      </c>
      <c r="I16" s="928" t="n"/>
      <c r="J16" s="180" t="n"/>
      <c r="N16" s="969">
        <f>B16</f>
        <v/>
      </c>
      <c r="O16" s="192">
        <f>C16*BS!$B$9</f>
        <v/>
      </c>
      <c r="P16" s="192">
        <f>D16*BS!$B$9</f>
        <v/>
      </c>
      <c r="Q16" s="192">
        <f>E16*BS!$B$9</f>
        <v/>
      </c>
      <c r="R16" s="192">
        <f>F16*BS!$B$9</f>
        <v/>
      </c>
      <c r="S16" s="192">
        <f>G16*BS!$B$9</f>
        <v/>
      </c>
      <c r="T16" s="192">
        <f>H16*BS!$B$9</f>
        <v/>
      </c>
      <c r="U16" s="193">
        <f>I16</f>
        <v/>
      </c>
    </row>
    <row r="17">
      <c r="B17" s="102" t="inlineStr">
        <is>
          <t>Lease liabilities</t>
        </is>
      </c>
      <c r="C17" s="939" t="n"/>
      <c r="D17" s="939" t="n"/>
      <c r="E17" s="939" t="n"/>
      <c r="F17" s="939" t="n"/>
      <c r="G17" s="939" t="n">
        <v>0</v>
      </c>
      <c r="H17" s="939" t="n">
        <v>60331</v>
      </c>
      <c r="I17" s="928" t="n"/>
      <c r="J17" s="180" t="n"/>
      <c r="N17" s="969">
        <f>B17</f>
        <v/>
      </c>
      <c r="O17" s="192">
        <f>C17*BS!$B$9</f>
        <v/>
      </c>
      <c r="P17" s="192">
        <f>D17*BS!$B$9</f>
        <v/>
      </c>
      <c r="Q17" s="192">
        <f>E17*BS!$B$9</f>
        <v/>
      </c>
      <c r="R17" s="192">
        <f>F17*BS!$B$9</f>
        <v/>
      </c>
      <c r="S17" s="192">
        <f>G17*BS!$B$9</f>
        <v/>
      </c>
      <c r="T17" s="192">
        <f>H17*BS!$B$9</f>
        <v/>
      </c>
      <c r="U17" s="193">
        <f>I17</f>
        <v/>
      </c>
    </row>
    <row r="18">
      <c r="B18" s="102" t="inlineStr">
        <is>
          <t>Borrowings</t>
        </is>
      </c>
      <c r="C18" s="939" t="n"/>
      <c r="D18" s="939" t="n"/>
      <c r="E18" s="939" t="n"/>
      <c r="F18" s="939" t="n"/>
      <c r="G18" s="939" t="n">
        <v>12339500</v>
      </c>
      <c r="H18" s="939" t="n">
        <v>19757400</v>
      </c>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v>0</v>
      </c>
      <c r="H40" s="939" t="n">
        <v>0</v>
      </c>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Trade and other payables</t>
        </is>
      </c>
      <c r="C58" s="939" t="n"/>
      <c r="D58" s="939" t="n"/>
      <c r="E58" s="939" t="n"/>
      <c r="F58" s="939" t="n"/>
      <c r="G58" s="939" t="n">
        <v>5719767</v>
      </c>
      <c r="H58" s="939" t="n">
        <v>5555273</v>
      </c>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Trade and other payables</t>
        </is>
      </c>
      <c r="C70" s="939" t="n"/>
      <c r="D70" s="939" t="n"/>
      <c r="E70" s="939" t="n"/>
      <c r="F70" s="939" t="n"/>
      <c r="G70" s="939" t="n">
        <v>5719767</v>
      </c>
      <c r="H70" s="939" t="n">
        <v>5555273</v>
      </c>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LIABILITIES</t>
        </is>
      </c>
      <c r="C84" s="103" t="n"/>
      <c r="D84" s="103" t="n"/>
      <c r="E84" s="103" t="n"/>
      <c r="F84" s="103" t="n"/>
      <c r="G84" s="103" t="n">
        <v>0</v>
      </c>
      <c r="H84" s="103" t="n">
        <v>0</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Current liabilities</t>
        </is>
      </c>
      <c r="C88" s="939" t="n"/>
      <c r="D88" s="939" t="n"/>
      <c r="E88" s="939" t="n"/>
      <c r="F88" s="939" t="n"/>
      <c r="G88" s="939" t="n">
        <v>0</v>
      </c>
      <c r="H88" s="939" t="n">
        <v>0</v>
      </c>
      <c r="I88" s="975" t="n"/>
      <c r="J88" s="180" t="n"/>
      <c r="N88" s="976">
        <f>B88</f>
        <v/>
      </c>
      <c r="O88" s="192">
        <f>C88*BS!$B$9</f>
        <v/>
      </c>
      <c r="P88" s="192">
        <f>D88*BS!$B$9</f>
        <v/>
      </c>
      <c r="Q88" s="192">
        <f>E88*BS!$B$9</f>
        <v/>
      </c>
      <c r="R88" s="192">
        <f>F88*BS!$B$9</f>
        <v/>
      </c>
      <c r="S88" s="192">
        <f>G88*BS!$B$9</f>
        <v/>
      </c>
      <c r="T88" s="192">
        <f>H88*BS!$B$9</f>
        <v/>
      </c>
      <c r="U88" s="193">
        <f>I88</f>
        <v/>
      </c>
    </row>
    <row r="89">
      <c r="B89" s="102" t="inlineStr">
        <is>
          <t>Trade and other payables</t>
        </is>
      </c>
      <c r="C89" s="939" t="n"/>
      <c r="D89" s="939" t="n"/>
      <c r="E89" s="939" t="n"/>
      <c r="F89" s="939" t="n"/>
      <c r="G89" s="939" t="n">
        <v>5719767</v>
      </c>
      <c r="H89" s="939" t="n">
        <v>5555273</v>
      </c>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Lease liabilities</t>
        </is>
      </c>
      <c r="C103" s="103" t="n"/>
      <c r="D103" s="103" t="n"/>
      <c r="E103" s="103" t="n"/>
      <c r="F103" s="103" t="n"/>
      <c r="G103" s="103" t="n">
        <v>0</v>
      </c>
      <c r="H103" s="103" t="n">
        <v>72629</v>
      </c>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v>0</v>
      </c>
      <c r="H108" s="220" t="n">
        <v>0</v>
      </c>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v>0</v>
      </c>
      <c r="H112" s="220" t="n">
        <v>0</v>
      </c>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Deferred tax liabilities</t>
        </is>
      </c>
      <c r="C125" s="103" t="n"/>
      <c r="D125" s="103" t="n"/>
      <c r="E125" s="103" t="n"/>
      <c r="F125" s="103" t="n"/>
      <c r="G125" s="103" t="n">
        <v>17398</v>
      </c>
      <c r="H125" s="103" t="n">
        <v>0</v>
      </c>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 non-current liabilities *</t>
        </is>
      </c>
      <c r="C129" s="991" t="n"/>
      <c r="D129" s="991" t="n"/>
      <c r="E129" s="991" t="n"/>
      <c r="F129" s="991" t="n"/>
      <c r="G129" s="991" t="n">
        <v>0</v>
      </c>
      <c r="H129" s="991" t="n">
        <v>0</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v>0</v>
      </c>
      <c r="H152" s="939" t="n">
        <v>0</v>
      </c>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Contributed equity</t>
        </is>
      </c>
      <c r="C156" s="103" t="n"/>
      <c r="D156" s="103" t="n"/>
      <c r="E156" s="103" t="n"/>
      <c r="F156" s="103" t="n"/>
      <c r="G156" s="103" t="n">
        <v>34977001</v>
      </c>
      <c r="H156" s="103" t="n">
        <v>34977001</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v>0</v>
      </c>
      <c r="H164" s="229" t="n">
        <v>0</v>
      </c>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0</v>
      </c>
      <c r="H167" s="993" t="n">
        <v>0</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1004163</v>
      </c>
      <c r="H179" s="996" t="n">
        <v>-2876771</v>
      </c>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v>0</v>
      </c>
      <c r="H194" s="991" t="n">
        <v>0</v>
      </c>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v>0</v>
      </c>
      <c r="H199" s="1002" t="n">
        <v>0</v>
      </c>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32596412</v>
      </c>
      <c r="H15" s="939" t="n">
        <v>36697978</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Total expenses</t>
        </is>
      </c>
      <c r="C29" s="939" t="n"/>
      <c r="D29" s="939" t="n"/>
      <c r="E29" s="939" t="n"/>
      <c r="F29" s="939" t="n"/>
      <c r="G29" s="939" t="n">
        <v>37084854</v>
      </c>
      <c r="H29" s="939" t="n">
        <v>38840232</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Employee benefits expense</t>
        </is>
      </c>
      <c r="C56" s="939" t="n"/>
      <c r="D56" s="939" t="n"/>
      <c r="E56" s="939" t="n"/>
      <c r="F56" s="939" t="n"/>
      <c r="G56" s="939" t="n">
        <v>6270754</v>
      </c>
      <c r="H56" s="939" t="n">
        <v>7044141</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Depreciation and amortisation expense</t>
        </is>
      </c>
      <c r="C57" s="939" t="n"/>
      <c r="D57" s="939" t="n"/>
      <c r="E57" s="939" t="n"/>
      <c r="F57" s="939" t="n"/>
      <c r="G57" s="939" t="n">
        <v>1298515</v>
      </c>
      <c r="H57" s="939" t="n">
        <v>1619575</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Other expenses</t>
        </is>
      </c>
      <c r="C58" s="939" t="n"/>
      <c r="D58" s="939" t="n"/>
      <c r="E58" s="939" t="n"/>
      <c r="F58" s="939" t="n"/>
      <c r="G58" s="939" t="n">
        <v>15177596</v>
      </c>
      <c r="H58" s="939" t="n">
        <v>16552679</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Total expenses</t>
        </is>
      </c>
      <c r="C80" s="939" t="n"/>
      <c r="D80" s="939" t="n"/>
      <c r="E80" s="939" t="n"/>
      <c r="F80" s="939" t="n"/>
      <c r="G80" s="939" t="n">
        <v>37084854</v>
      </c>
      <c r="H80" s="939" t="n">
        <v>38840232</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n"/>
      <c r="C84" s="991" t="n"/>
      <c r="D84" s="991" t="n"/>
      <c r="E84" s="991" t="n"/>
      <c r="F84" s="991" t="n"/>
      <c r="G84" s="991" t="n"/>
      <c r="H84" s="991" t="n"/>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v>0</v>
      </c>
      <c r="H93" s="991" t="n">
        <v>0</v>
      </c>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Finance income</t>
        </is>
      </c>
      <c r="C98" s="939" t="n"/>
      <c r="D98" s="939" t="n"/>
      <c r="E98" s="939" t="n"/>
      <c r="F98" s="939" t="n"/>
      <c r="G98" s="939" t="n">
        <v>546</v>
      </c>
      <c r="H98" s="939" t="n">
        <v>20355</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n"/>
      <c r="C99" s="939" t="n"/>
      <c r="D99" s="939" t="n"/>
      <c r="E99" s="939" t="n"/>
      <c r="F99" s="939" t="n"/>
      <c r="G99" s="939" t="n"/>
      <c r="H99" s="939" t="n"/>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expenses</t>
        </is>
      </c>
      <c r="C111" s="939" t="n"/>
      <c r="D111" s="939" t="n"/>
      <c r="E111" s="939" t="n"/>
      <c r="F111" s="939" t="n"/>
      <c r="G111" s="939" t="n">
        <v>66162</v>
      </c>
      <c r="H111" s="939" t="n">
        <v>54972</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inlineStr">
        <is>
          <t>Finance costs net</t>
        </is>
      </c>
      <c r="C112" s="939" t="n"/>
      <c r="D112" s="939" t="n"/>
      <c r="E112" s="939" t="n"/>
      <c r="F112" s="939" t="n"/>
      <c r="G112" s="939" t="n">
        <v>65616</v>
      </c>
      <c r="H112" s="939" t="n">
        <v>34617</v>
      </c>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Other galns/(losses) net</t>
        </is>
      </c>
      <c r="C124" s="952" t="n"/>
      <c r="D124" s="952" t="n"/>
      <c r="E124" s="952" t="n"/>
      <c r="F124" s="952" t="n"/>
      <c r="G124" s="952" t="n">
        <v>116015</v>
      </c>
      <c r="H124" s="952" t="n">
        <v>110472</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Finance expenses</t>
        </is>
      </c>
      <c r="C125" s="991" t="n"/>
      <c r="D125" s="991" t="n"/>
      <c r="E125" s="991" t="n"/>
      <c r="F125" s="991" t="n"/>
      <c r="G125" s="991" t="n">
        <v>-66162</v>
      </c>
      <c r="H125" s="991" t="n">
        <v>-54972</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inlineStr">
        <is>
          <t>Finance costs net</t>
        </is>
      </c>
      <c r="C126" s="939" t="n"/>
      <c r="D126" s="939" t="n"/>
      <c r="E126" s="939" t="n"/>
      <c r="F126" s="939" t="n"/>
      <c r="G126" s="939" t="n">
        <v>-65616</v>
      </c>
      <c r="H126" s="939" t="n">
        <v>-34617</v>
      </c>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t>
        </is>
      </c>
      <c r="D138" s="939" t="n"/>
      <c r="E138" s="939" t="n"/>
      <c r="F138" s="939" t="n"/>
      <c r="G138" s="939" t="n">
        <v>1246265</v>
      </c>
      <c r="H138" s="939" t="n">
        <v>1814535</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G144" t="n">
        <v>0</v>
      </c>
      <c r="H144" t="n">
        <v>0</v>
      </c>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G158" t="n">
        <v>0</v>
      </c>
      <c r="H158" t="n">
        <v>0</v>
      </c>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v>0</v>
      </c>
      <c r="H172" s="939" t="n">
        <v>0</v>
      </c>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-2720016</v>
      </c>
      <c r="G12" s="1029" t="n">
        <v>-1830974</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-9608518</v>
      </c>
      <c r="G13" s="1028" t="n">
        <v>-9274278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-9551658</v>
      </c>
      <c r="G18" s="1029" t="n">
        <v>-9274278</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12367193</v>
      </c>
      <c r="G22" s="1028" t="n">
        <v>7472858</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12301031</v>
      </c>
      <c r="G25" s="1029" t="n">
        <v>7417885</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