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26925</v>
      </c>
      <c r="H15" s="103" t="n">
        <v>13478</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Gross trade receivables</t>
        </is>
      </c>
      <c r="C29" s="103" t="n"/>
      <c r="D29" s="103" t="n"/>
      <c r="E29" s="103" t="n"/>
      <c r="F29" s="103" t="n"/>
      <c r="G29" s="103" t="n">
        <v>5876</v>
      </c>
      <c r="H29" s="103" t="n">
        <v>6409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 at net realisable value</t>
        </is>
      </c>
      <c r="C43" s="103" t="n"/>
      <c r="D43" s="103" t="n"/>
      <c r="E43" s="103" t="n"/>
      <c r="F43" s="103" t="n"/>
      <c r="G43" s="103" t="n">
        <v>54607</v>
      </c>
      <c r="H43" s="103" t="n">
        <v>71812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Other receivables and prepayments</t>
        </is>
      </c>
      <c r="C56" s="939" t="n"/>
      <c r="D56" s="939" t="n"/>
      <c r="E56" s="939" t="n"/>
      <c r="F56" s="939" t="n"/>
      <c r="G56" s="939" t="n">
        <v>1240</v>
      </c>
      <c r="H56" s="939" t="n">
        <v>892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62828</v>
      </c>
      <c r="H70" s="939" t="n">
        <v>46851</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Freehold land Carrying amount at beginning of year</t>
        </is>
      </c>
      <c r="C86" s="939" t="n"/>
      <c r="D86" s="939" t="n"/>
      <c r="E86" s="939" t="n"/>
      <c r="F86" s="939" t="n"/>
      <c r="G86" s="939" t="n">
        <v>710</v>
      </c>
      <c r="H86" s="939" t="n">
        <v>710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Depreciation Carrying amount at the end ofyear</t>
        </is>
      </c>
      <c r="C87" s="939" t="n"/>
      <c r="D87" s="939" t="n"/>
      <c r="E87" s="939" t="n"/>
      <c r="F87" s="939" t="n"/>
      <c r="G87" s="939" t="n">
        <v>710</v>
      </c>
      <c r="H87" s="939" t="n">
        <v>710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 xml:space="preserve"> Buildings Carrying amount at beginning of year</t>
        </is>
      </c>
      <c r="C88" s="939" t="n"/>
      <c r="D88" s="939" t="n"/>
      <c r="E88" s="939" t="n"/>
      <c r="F88" s="939" t="n"/>
      <c r="G88" s="939" t="n">
        <v>1748</v>
      </c>
      <c r="H88" s="939" t="n">
        <v>1773</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 xml:space="preserve"> Buildings Additions</t>
        </is>
      </c>
      <c r="C89" s="103" t="n"/>
      <c r="D89" s="103" t="n"/>
      <c r="E89" s="103" t="n"/>
      <c r="F89" s="103" t="n"/>
      <c r="G89" s="103" t="n">
        <v>109</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 xml:space="preserve"> Disposals Depreciation</t>
        </is>
      </c>
      <c r="C90" s="939" t="n"/>
      <c r="D90" s="939" t="n"/>
      <c r="E90" s="939" t="n"/>
      <c r="F90" s="939" t="n"/>
      <c r="G90" s="939" t="n">
        <v>-84</v>
      </c>
      <c r="H90" s="939" t="n">
        <v>-88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 xml:space="preserve"> Disposals Carrying amount at the end ofyear</t>
        </is>
      </c>
      <c r="C91" s="939" t="n"/>
      <c r="D91" s="939" t="n"/>
      <c r="E91" s="939" t="n"/>
      <c r="F91" s="939" t="n"/>
      <c r="G91" s="939" t="n">
        <v>1773</v>
      </c>
      <c r="H91" s="939" t="n">
        <v>1685</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 xml:space="preserve"> Plant, equipment, motor vehicles and outboard engines Carrying amount at beginning of year</t>
        </is>
      </c>
      <c r="C92" s="939" t="n"/>
      <c r="D92" s="939" t="n"/>
      <c r="E92" s="939" t="n"/>
      <c r="F92" s="939" t="n"/>
      <c r="G92" s="939" t="n">
        <v>5056</v>
      </c>
      <c r="H92" s="939" t="n">
        <v>4637</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 xml:space="preserve"> Plant, equipment, motor vehicles and outboard engines Additions</t>
        </is>
      </c>
      <c r="C93" s="939" t="n"/>
      <c r="D93" s="939" t="n"/>
      <c r="E93" s="939" t="n"/>
      <c r="F93" s="939" t="n"/>
      <c r="G93" s="939" t="n">
        <v>3375</v>
      </c>
      <c r="H93" s="939" t="n">
        <v>7224</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inlineStr">
        <is>
          <t xml:space="preserve"> Plant, equipment, motor vehicles and outboard engines Disposals</t>
        </is>
      </c>
      <c r="C94" s="939" t="n"/>
      <c r="D94" s="939" t="n"/>
      <c r="E94" s="939" t="n"/>
      <c r="F94" s="939" t="n"/>
      <c r="G94" s="939" t="n">
        <v>-2521</v>
      </c>
      <c r="H94" s="939" t="n">
        <v>-4025</v>
      </c>
      <c r="I94" s="947" t="n"/>
      <c r="K94" s="948" t="n"/>
      <c r="N94" s="105">
        <f>B94</f>
        <v/>
      </c>
      <c r="O94" s="106" t="inlineStr"/>
      <c r="P94" s="106" t="inlineStr"/>
      <c r="Q94" s="106" t="inlineStr"/>
      <c r="R94" s="106" t="inlineStr"/>
      <c r="S94" s="106">
        <f>G94*BS!$B$9</f>
        <v/>
      </c>
      <c r="T94" s="106">
        <f>H94*BS!$B$9</f>
        <v/>
      </c>
      <c r="U94" s="946">
        <f>I94</f>
        <v/>
      </c>
      <c r="V94" s="941" t="n"/>
      <c r="W94" s="941" t="n"/>
    </row>
    <row r="95" customFormat="1" s="79">
      <c r="A95" s="618" t="n"/>
      <c r="B95" s="102" t="inlineStr">
        <is>
          <t xml:space="preserve"> Plant, equipment, motor vehicles and outboard engines Depreciation</t>
        </is>
      </c>
      <c r="C95" s="939" t="n"/>
      <c r="D95" s="939" t="n"/>
      <c r="E95" s="939" t="n"/>
      <c r="F95" s="939" t="n"/>
      <c r="G95" s="939" t="n">
        <v>-1273</v>
      </c>
      <c r="H95" s="939" t="n">
        <v>-1372</v>
      </c>
      <c r="I95" s="947" t="n"/>
      <c r="K95" s="948" t="n"/>
      <c r="N95" s="105">
        <f>B95</f>
        <v/>
      </c>
      <c r="O95" s="106" t="inlineStr"/>
      <c r="P95" s="106" t="inlineStr"/>
      <c r="Q95" s="106" t="inlineStr"/>
      <c r="R95" s="106" t="inlineStr"/>
      <c r="S95" s="106">
        <f>G95*BS!$B$9</f>
        <v/>
      </c>
      <c r="T95" s="106">
        <f>H95*BS!$B$9</f>
        <v/>
      </c>
      <c r="U95" s="946">
        <f>I95</f>
        <v/>
      </c>
      <c r="V95" s="941" t="n"/>
      <c r="W95" s="941" t="n"/>
    </row>
    <row r="96" customFormat="1" s="79">
      <c r="A96" s="618" t="n"/>
      <c r="B96" s="102" t="inlineStr">
        <is>
          <t xml:space="preserve"> Plant, equipment, motor vehicles and outboard engines Carrying amount at end of year</t>
        </is>
      </c>
      <c r="C96" s="939" t="n"/>
      <c r="D96" s="939" t="n"/>
      <c r="E96" s="939" t="n"/>
      <c r="F96" s="939" t="n"/>
      <c r="G96" s="939" t="n">
        <v>4637</v>
      </c>
      <c r="H96" s="939" t="n">
        <v>6464</v>
      </c>
      <c r="I96" s="947" t="n"/>
      <c r="K96" s="948" t="n"/>
      <c r="N96" s="105">
        <f>B96</f>
        <v/>
      </c>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7120</v>
      </c>
      <c r="H110" s="952" t="n">
        <v>8859</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&amp; equipment</t>
        </is>
      </c>
      <c r="C114" s="939" t="n"/>
      <c r="D114" s="939" t="n"/>
      <c r="E114" s="939" t="n"/>
      <c r="F114" s="939" t="n"/>
      <c r="G114" s="939" t="n">
        <v>7120</v>
      </c>
      <c r="H114" s="939" t="n">
        <v>8859</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&amp; equipment</t>
        </is>
      </c>
      <c r="C133" s="939" t="n"/>
      <c r="D133" s="939" t="n"/>
      <c r="E133" s="939" t="n"/>
      <c r="F133" s="939" t="n"/>
      <c r="G133" s="939" t="n">
        <v>7120</v>
      </c>
      <c r="H133" s="939" t="n">
        <v>8859</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6161</v>
      </c>
      <c r="H161" s="103" t="n">
        <v>6652</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(b) Lease Liabilities Current</t>
        </is>
      </c>
      <c r="C16" s="939" t="n"/>
      <c r="D16" s="939" t="n"/>
      <c r="E16" s="939" t="n"/>
      <c r="F16" s="939" t="n"/>
      <c r="G16" s="939" t="n">
        <v>64</v>
      </c>
      <c r="H16" s="939" t="n">
        <v>40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due to parent entity Suzuki Motor Corporation</t>
        </is>
      </c>
      <c r="C58" s="939" t="n"/>
      <c r="D58" s="939" t="n"/>
      <c r="E58" s="939" t="n"/>
      <c r="F58" s="939" t="n"/>
      <c r="G58" s="939" t="n">
        <v>18249</v>
      </c>
      <c r="H58" s="939" t="n">
        <v>16654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trade payables</t>
        </is>
      </c>
      <c r="C59" s="939" t="n"/>
      <c r="D59" s="939" t="n"/>
      <c r="E59" s="939" t="n"/>
      <c r="F59" s="939" t="n"/>
      <c r="G59" s="939" t="n">
        <v>2420</v>
      </c>
      <c r="H59" s="939" t="n">
        <v>805</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t>
        </is>
      </c>
      <c r="C70" s="939" t="n"/>
      <c r="D70" s="939" t="n"/>
      <c r="E70" s="939" t="n"/>
      <c r="F70" s="939" t="n"/>
      <c r="G70" s="939" t="n">
        <v>16178</v>
      </c>
      <c r="H70" s="939" t="n">
        <v>13032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Provisions</t>
        </is>
      </c>
      <c r="C84" s="103" t="n"/>
      <c r="D84" s="103" t="n"/>
      <c r="E84" s="103" t="n"/>
      <c r="F84" s="103" t="n"/>
      <c r="G84" s="103" t="n">
        <v>896</v>
      </c>
      <c r="H84" s="103" t="n">
        <v>2126</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payables</t>
        </is>
      </c>
      <c r="C85" s="939" t="n"/>
      <c r="D85" s="939" t="n"/>
      <c r="E85" s="939" t="n"/>
      <c r="F85" s="939" t="n"/>
      <c r="G85" s="939" t="n">
        <v>3926</v>
      </c>
      <c r="H85" s="939" t="n">
        <v>0</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Other trade payables</t>
        </is>
      </c>
      <c r="C88" s="939" t="n"/>
      <c r="D88" s="939" t="n"/>
      <c r="E88" s="939" t="n"/>
      <c r="F88" s="939" t="n"/>
      <c r="G88" s="939" t="n">
        <v>2420</v>
      </c>
      <c r="H88" s="939" t="n">
        <v>805</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Employee benefits</t>
        </is>
      </c>
      <c r="C89" s="939" t="n"/>
      <c r="D89" s="939" t="n"/>
      <c r="E89" s="939" t="n"/>
      <c r="F89" s="939" t="n"/>
      <c r="G89" s="939" t="n">
        <v>2022</v>
      </c>
      <c r="H89" s="939" t="n">
        <v>2023</v>
      </c>
      <c r="I89" s="975" t="n"/>
      <c r="J89" s="180" t="n"/>
      <c r="N89" s="976">
        <f>B89</f>
        <v/>
      </c>
      <c r="O89" s="192" t="inlineStr"/>
      <c r="P89" s="192" t="inlineStr"/>
      <c r="Q89" s="192" t="inlineStr"/>
      <c r="R89" s="192" t="inlineStr"/>
      <c r="S89" s="192">
        <f>G89*BS!$B$9</f>
        <v/>
      </c>
      <c r="T89" s="192">
        <f>H89*BS!$B$9</f>
        <v/>
      </c>
      <c r="U89" s="193">
        <f>I89</f>
        <v/>
      </c>
    </row>
    <row r="90">
      <c r="B90" s="211" t="inlineStr">
        <is>
          <t xml:space="preserve"> Warranty Current</t>
        </is>
      </c>
      <c r="C90" s="939" t="n"/>
      <c r="D90" s="939" t="n"/>
      <c r="E90" s="939" t="n"/>
      <c r="F90" s="939" t="n"/>
      <c r="G90" s="939" t="n">
        <v>896</v>
      </c>
      <c r="H90" s="939" t="n">
        <v>2126</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4104</v>
      </c>
      <c r="H91" s="103" t="n">
        <v>9384</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(b) Lease Liabilities Current</t>
        </is>
      </c>
      <c r="G103" t="n">
        <v>64</v>
      </c>
      <c r="H103" t="n">
        <v>40</v>
      </c>
      <c r="N103">
        <f>B103</f>
        <v/>
      </c>
      <c r="O103" t="inlineStr"/>
      <c r="P103" t="inlineStr"/>
      <c r="Q103" t="inlineStr"/>
      <c r="R103" t="inlineStr"/>
      <c r="S103">
        <f>G103*BS!$B$9</f>
        <v/>
      </c>
      <c r="T103">
        <f>H103*BS!$B$9</f>
        <v/>
      </c>
    </row>
    <row r="104">
      <c r="B104" t="inlineStr">
        <is>
          <t xml:space="preserve"> Future lease payments in relation to lease liabilities as at period end are as follows: Within one year</t>
        </is>
      </c>
      <c r="G104" t="n">
        <v>64</v>
      </c>
      <c r="H104" t="n">
        <v>40</v>
      </c>
      <c r="N104">
        <f>B104</f>
        <v/>
      </c>
      <c r="O104" t="inlineStr"/>
      <c r="P104" t="inlineStr"/>
      <c r="Q104" t="inlineStr"/>
      <c r="R104" t="inlineStr"/>
      <c r="S104">
        <f>G104*BS!$B$9</f>
        <v/>
      </c>
      <c r="T104">
        <f>H104*BS!$B$9</f>
        <v/>
      </c>
    </row>
    <row r="105">
      <c r="B105" t="inlineStr">
        <is>
          <t xml:space="preserve"> Future lease payments in relation to lease liabilities as at period end are as follows: Later than one year but not later than fiveyears</t>
        </is>
      </c>
      <c r="G105" t="n">
        <v>95</v>
      </c>
      <c r="H105" t="n">
        <v>54</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v>0</v>
      </c>
      <c r="H111" s="220" t="n">
        <v>0</v>
      </c>
      <c r="I111" s="986" t="n"/>
      <c r="J111" s="180" t="n"/>
      <c r="N111" s="985" t="inlineStr"/>
      <c r="O111" s="192" t="inlineStr"/>
      <c r="P111" s="192" t="inlineStr"/>
      <c r="Q111" s="192" t="inlineStr"/>
      <c r="R111" s="192" t="inlineStr"/>
      <c r="S111" s="192">
        <f>G111*BS!$B$9</f>
        <v/>
      </c>
      <c r="T111" s="192">
        <f>H111*BS!$B$9</f>
        <v/>
      </c>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v>0</v>
      </c>
      <c r="H115" s="220" t="n">
        <v>0</v>
      </c>
      <c r="I115" s="975" t="n"/>
      <c r="J115" s="180" t="n"/>
      <c r="N115" s="976" t="inlineStr"/>
      <c r="O115" s="192" t="inlineStr"/>
      <c r="P115" s="192" t="inlineStr"/>
      <c r="Q115" s="192" t="inlineStr"/>
      <c r="R115" s="192" t="inlineStr"/>
      <c r="S115" s="192">
        <f>G115*BS!$B$9</f>
        <v/>
      </c>
      <c r="T115" s="192">
        <f>H115*BS!$B$9</f>
        <v/>
      </c>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inlineStr">
        <is>
          <t>Deferred tax liabilities</t>
        </is>
      </c>
      <c r="C128" s="103" t="n"/>
      <c r="D128" s="103" t="n"/>
      <c r="E128" s="103" t="n"/>
      <c r="F128" s="103" t="n"/>
      <c r="G128" s="103" t="n">
        <v>48</v>
      </c>
      <c r="H128" s="103" t="n">
        <v>28</v>
      </c>
      <c r="I128" s="988" t="n"/>
      <c r="J128" s="196" t="n"/>
      <c r="K128" s="197" t="n"/>
      <c r="L128" s="197" t="n"/>
      <c r="M128" s="197" t="n"/>
      <c r="N128" s="966">
        <f>B128</f>
        <v/>
      </c>
      <c r="O128" s="198" t="inlineStr"/>
      <c r="P128" s="198" t="inlineStr"/>
      <c r="Q128" s="198" t="inlineStr"/>
      <c r="R128" s="198" t="inlineStr"/>
      <c r="S128" s="198">
        <f>G128*BS!$B$9</f>
        <v/>
      </c>
      <c r="T128" s="198">
        <f>H128*BS!$B$9</f>
        <v/>
      </c>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 xml:space="preserve"> Non-current Liability forl long-service leave</t>
        </is>
      </c>
      <c r="C132" s="991" t="n"/>
      <c r="D132" s="991" t="n"/>
      <c r="E132" s="991" t="n"/>
      <c r="F132" s="991" t="n"/>
      <c r="G132" s="991" t="n">
        <v>135</v>
      </c>
      <c r="H132" s="991" t="n">
        <v>88</v>
      </c>
      <c r="I132" s="984" t="n"/>
      <c r="J132" s="180" t="n"/>
      <c r="N132" s="976">
        <f>B132</f>
        <v/>
      </c>
      <c r="O132" s="192" t="inlineStr"/>
      <c r="P132" s="192" t="inlineStr"/>
      <c r="Q132" s="192" t="inlineStr"/>
      <c r="R132" s="192" t="inlineStr"/>
      <c r="S132" s="192">
        <f>G132*BS!$B$9</f>
        <v/>
      </c>
      <c r="T132" s="192">
        <f>H132*BS!$B$9</f>
        <v/>
      </c>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v>0</v>
      </c>
      <c r="H155" s="939" t="n">
        <v>0</v>
      </c>
      <c r="I155" s="975" t="n"/>
      <c r="J155" s="180" t="n"/>
      <c r="N155" s="976" t="inlineStr"/>
      <c r="O155" s="192" t="inlineStr"/>
      <c r="P155" s="192" t="inlineStr"/>
      <c r="Q155" s="192" t="inlineStr"/>
      <c r="R155" s="192" t="inlineStr"/>
      <c r="S155" s="192">
        <f>G155*BS!$B$9</f>
        <v/>
      </c>
      <c r="T155" s="192">
        <f>H155*BS!$B$9</f>
        <v/>
      </c>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t="inlineStr">
        <is>
          <t xml:space="preserve"> Retained profits Balance at 1 April</t>
        </is>
      </c>
      <c r="G159" t="n">
        <v>64029</v>
      </c>
      <c r="H159" t="n">
        <v>81732</v>
      </c>
      <c r="N159">
        <f>B159</f>
        <v/>
      </c>
      <c r="O159" t="inlineStr"/>
      <c r="P159" t="inlineStr"/>
      <c r="Q159" t="inlineStr"/>
      <c r="R159" t="inlineStr"/>
      <c r="S159">
        <f>G159*BS!$B$9</f>
        <v/>
      </c>
      <c r="T159">
        <f>H159*BS!$B$9</f>
        <v/>
      </c>
    </row>
    <row r="160">
      <c r="B160" t="inlineStr">
        <is>
          <t xml:space="preserve"> Retained profits Dividend Paid</t>
        </is>
      </c>
      <c r="G160" t="n">
        <v>0</v>
      </c>
      <c r="H160" t="n">
        <v>-17703</v>
      </c>
      <c r="N160">
        <f>B160</f>
        <v/>
      </c>
      <c r="O160" t="inlineStr"/>
      <c r="P160" t="inlineStr"/>
      <c r="Q160" t="inlineStr"/>
      <c r="R160" t="inlineStr"/>
      <c r="S160">
        <f>G160*BS!$B$9</f>
        <v/>
      </c>
      <c r="T160">
        <f>H160*BS!$B$9</f>
        <v/>
      </c>
    </row>
    <row r="161">
      <c r="B161" t="inlineStr">
        <is>
          <t xml:space="preserve"> Retained profits Balance at 31 March</t>
        </is>
      </c>
      <c r="G161" t="n">
        <v>81732</v>
      </c>
      <c r="H161" t="n">
        <v>75852</v>
      </c>
      <c r="N161">
        <f>B161</f>
        <v/>
      </c>
      <c r="O161" t="inlineStr"/>
      <c r="P161" t="inlineStr"/>
      <c r="Q161" t="inlineStr"/>
      <c r="R161" t="inlineStr"/>
      <c r="S161">
        <f>G161*BS!$B$9</f>
        <v/>
      </c>
      <c r="T161">
        <f>H161*BS!$B$9</f>
        <v/>
      </c>
    </row>
    <row r="162" ht="18.75" customFormat="1" customHeight="1" s="194">
      <c r="B162" t="inlineStr">
        <is>
          <t xml:space="preserve"> Retained profits On issue 1 April</t>
        </is>
      </c>
      <c r="G162" t="n">
        <v>22400</v>
      </c>
      <c r="H162" t="n">
        <v>22400</v>
      </c>
      <c r="N162">
        <f>B162</f>
        <v/>
      </c>
      <c r="O162" t="inlineStr"/>
      <c r="P162" t="inlineStr"/>
      <c r="Q162" t="inlineStr"/>
      <c r="R162" t="inlineStr"/>
      <c r="S162">
        <f>G162*BS!$B$9</f>
        <v/>
      </c>
      <c r="T162">
        <f>H162*BS!$B$9</f>
        <v/>
      </c>
    </row>
    <row r="163" ht="18.75" customFormat="1" customHeight="1" s="194">
      <c r="B163" s="229" t="inlineStr">
        <is>
          <t xml:space="preserve"> Retained profits On issue 31 March</t>
        </is>
      </c>
      <c r="C163" s="103" t="n"/>
      <c r="D163" s="103" t="n"/>
      <c r="E163" s="103" t="n"/>
      <c r="F163" s="103" t="n"/>
      <c r="G163" s="103" t="n">
        <v>22400</v>
      </c>
      <c r="H163" s="103" t="n">
        <v>22400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v>0</v>
      </c>
      <c r="H171" s="229" t="n">
        <v>0</v>
      </c>
      <c r="I171" s="984" t="n"/>
      <c r="J171" s="196" t="n"/>
      <c r="K171" s="197" t="n"/>
      <c r="L171" s="197" t="n"/>
      <c r="M171" s="197" t="n"/>
      <c r="N171" s="966" t="inlineStr"/>
      <c r="O171" s="198" t="inlineStr"/>
      <c r="P171" s="198" t="inlineStr"/>
      <c r="Q171" s="198" t="inlineStr"/>
      <c r="R171" s="198" t="inlineStr"/>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Other Reserves *</t>
        </is>
      </c>
      <c r="C174" s="993" t="n"/>
      <c r="D174" s="993" t="n"/>
      <c r="E174" s="993" t="n"/>
      <c r="F174" s="993" t="n"/>
      <c r="G174" s="993" t="n">
        <v>-168161</v>
      </c>
      <c r="H174" s="993" t="n">
        <v>-162281</v>
      </c>
      <c r="I174" s="992" t="n"/>
      <c r="J174" s="180" t="n"/>
      <c r="N174" s="976">
        <f>B174</f>
        <v/>
      </c>
      <c r="O174" s="192" t="inlineStr"/>
      <c r="P174" s="192" t="inlineStr"/>
      <c r="Q174" s="192" t="inlineStr"/>
      <c r="R174" s="192" t="inlineStr"/>
      <c r="S174" s="192">
        <f>G174*BS!$B$9</f>
        <v/>
      </c>
      <c r="T174" s="192">
        <f>H174*BS!$B$9</f>
        <v/>
      </c>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inlineStr">
        <is>
          <t>Retained profits</t>
        </is>
      </c>
      <c r="C186" s="996" t="n"/>
      <c r="D186" s="996" t="n"/>
      <c r="E186" s="996" t="n"/>
      <c r="F186" s="996" t="n"/>
      <c r="G186" s="996" t="n">
        <v>81732</v>
      </c>
      <c r="H186" s="996" t="n">
        <v>75852</v>
      </c>
      <c r="I186" s="997" t="n"/>
      <c r="J186" s="180" t="n"/>
      <c r="N186" s="976">
        <f>B186</f>
        <v/>
      </c>
      <c r="O186" s="192" t="inlineStr"/>
      <c r="P186" s="192" t="inlineStr"/>
      <c r="Q186" s="192" t="inlineStr"/>
      <c r="R186" s="192" t="inlineStr"/>
      <c r="S186" s="192">
        <f>G186*BS!$B$9</f>
        <v/>
      </c>
      <c r="T186" s="192">
        <f>H186*BS!$B$9</f>
        <v/>
      </c>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103" t="n"/>
      <c r="D188" s="103" t="n"/>
      <c r="E188" s="103" t="n"/>
      <c r="F188" s="103" t="n"/>
      <c r="G188" s="103" t="n"/>
      <c r="H188" s="10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v>0</v>
      </c>
      <c r="H201" s="991" t="n">
        <v>0</v>
      </c>
      <c r="I201" s="997" t="n"/>
      <c r="J201" s="180" t="n"/>
      <c r="K201" s="172" t="n"/>
      <c r="L201" s="172" t="n"/>
      <c r="M201" s="172" t="n"/>
      <c r="N201" s="973" t="inlineStr"/>
      <c r="O201" s="192" t="inlineStr"/>
      <c r="P201" s="192" t="inlineStr"/>
      <c r="Q201" s="192" t="inlineStr"/>
      <c r="R201" s="192" t="inlineStr"/>
      <c r="S201" s="192">
        <f>G201*BS!$B$9</f>
        <v/>
      </c>
      <c r="T201" s="192">
        <f>H201*BS!$B$9</f>
        <v/>
      </c>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v>0</v>
      </c>
      <c r="H206" s="1002" t="n">
        <v>0</v>
      </c>
      <c r="I206" s="984" t="n"/>
      <c r="J206" s="180" t="n"/>
      <c r="N206" s="976" t="inlineStr"/>
      <c r="O206" s="192" t="inlineStr"/>
      <c r="P206" s="192" t="inlineStr"/>
      <c r="Q206" s="192" t="inlineStr"/>
      <c r="R206" s="192" t="inlineStr"/>
      <c r="S206" s="192">
        <f>G206*BS!$B$9</f>
        <v/>
      </c>
      <c r="T206" s="192">
        <f>H206*BS!$B$9</f>
        <v/>
      </c>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 Cars</t>
        </is>
      </c>
      <c r="C15" s="939" t="n"/>
      <c r="D15" s="939" t="n"/>
      <c r="E15" s="939" t="n"/>
      <c r="F15" s="939" t="n"/>
      <c r="G15" s="939" t="n">
        <v>282011</v>
      </c>
      <c r="H15" s="939" t="n">
        <v>372069</v>
      </c>
      <c r="I15" s="289" t="n"/>
      <c r="N15" s="293" t="inlineStr"/>
      <c r="O15" s="192" t="inlineStr"/>
      <c r="P15" s="192" t="inlineStr"/>
      <c r="Q15" s="192" t="inlineStr"/>
      <c r="R15" s="192" t="inlineStr"/>
      <c r="S15" s="192" t="inlineStr"/>
      <c r="T15" s="192" t="inlineStr"/>
      <c r="U15" s="1016">
        <f>I15</f>
        <v/>
      </c>
    </row>
    <row r="16" customFormat="1" s="118">
      <c r="B16" s="102" t="inlineStr">
        <is>
          <t xml:space="preserve"> None Sale of goods Motorcycles</t>
        </is>
      </c>
      <c r="C16" s="939" t="n"/>
      <c r="D16" s="939" t="n"/>
      <c r="E16" s="939" t="n"/>
      <c r="F16" s="939" t="n"/>
      <c r="G16" s="939" t="n">
        <v>42752</v>
      </c>
      <c r="H16" s="939" t="n">
        <v>31801</v>
      </c>
      <c r="I16" s="289" t="n"/>
      <c r="N16" s="293" t="inlineStr"/>
      <c r="O16" s="192" t="inlineStr"/>
      <c r="P16" s="192" t="inlineStr"/>
      <c r="Q16" s="192" t="inlineStr"/>
      <c r="R16" s="192" t="inlineStr"/>
      <c r="S16" s="192" t="inlineStr"/>
      <c r="T16" s="192" t="inlineStr"/>
      <c r="U16" s="1016">
        <f>I16</f>
        <v/>
      </c>
    </row>
    <row r="17" customFormat="1" s="118">
      <c r="B17" s="102" t="inlineStr">
        <is>
          <t xml:space="preserve"> None Sale of goods Marine</t>
        </is>
      </c>
      <c r="C17" s="939" t="n"/>
      <c r="D17" s="939" t="n"/>
      <c r="E17" s="939" t="n"/>
      <c r="F17" s="939" t="n"/>
      <c r="G17" s="939" t="n">
        <v>40920</v>
      </c>
      <c r="H17" s="939" t="n">
        <v>51608</v>
      </c>
      <c r="I17" s="289" t="n"/>
      <c r="N17" s="293" t="inlineStr"/>
      <c r="O17" s="192" t="inlineStr"/>
      <c r="P17" s="192" t="inlineStr"/>
      <c r="Q17" s="192" t="inlineStr"/>
      <c r="R17" s="192" t="inlineStr"/>
      <c r="S17" s="192" t="inlineStr"/>
      <c r="T17" s="192" t="inlineStr"/>
      <c r="U17" s="1016">
        <f>I17</f>
        <v/>
      </c>
    </row>
    <row r="18" customFormat="1" s="118">
      <c r="B18" s="102" t="inlineStr">
        <is>
          <t xml:space="preserve"> None Sale of goods Spareparts</t>
        </is>
      </c>
      <c r="C18" s="939" t="n"/>
      <c r="D18" s="939" t="n"/>
      <c r="E18" s="939" t="n"/>
      <c r="F18" s="939" t="n"/>
      <c r="G18" s="939" t="n">
        <v>33395</v>
      </c>
      <c r="H18" s="939" t="n">
        <v>40547</v>
      </c>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330276</v>
      </c>
      <c r="H29" s="939" t="n">
        <v>434227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4675</v>
      </c>
      <c r="H56" s="939" t="n">
        <v>7507</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15271</v>
      </c>
      <c r="H57" s="939" t="n">
        <v>16070</v>
      </c>
      <c r="I57" s="1017" t="n"/>
      <c r="N57" s="293" t="inlineStr"/>
      <c r="O57" s="192" t="inlineStr"/>
      <c r="P57" s="192" t="inlineStr"/>
      <c r="Q57" s="192" t="inlineStr"/>
      <c r="R57" s="192" t="inlineStr"/>
      <c r="S57" s="192" t="inlineStr"/>
      <c r="T57" s="192" t="inlineStr"/>
      <c r="U57" s="1016">
        <f>I57</f>
        <v/>
      </c>
    </row>
    <row r="58" customFormat="1" s="279">
      <c r="A58" s="118" t="n"/>
      <c r="B58" s="102" t="inlineStr">
        <is>
          <t>Advertising expenses</t>
        </is>
      </c>
      <c r="C58" s="939" t="n"/>
      <c r="D58" s="939" t="n"/>
      <c r="E58" s="939" t="n"/>
      <c r="F58" s="939" t="n"/>
      <c r="G58" s="939" t="n">
        <v>24936</v>
      </c>
      <c r="H58" s="939" t="n">
        <v>21597</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1464</v>
      </c>
      <c r="H59" s="939" t="n">
        <v>1540</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15271</v>
      </c>
      <c r="H80" s="939" t="n">
        <v>16070</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3 Other income Gain/(loss) on sale property plant and equipment</t>
        </is>
      </c>
      <c r="C84" s="991" t="n"/>
      <c r="D84" s="991" t="n"/>
      <c r="E84" s="991" t="n"/>
      <c r="F84" s="991" t="n"/>
      <c r="G84" s="991" t="n">
        <v>924</v>
      </c>
      <c r="H84" s="991" t="n">
        <v>978</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 xml:space="preserve"> 3 Other income Sundry income</t>
        </is>
      </c>
      <c r="C85" s="991" t="n"/>
      <c r="D85" s="991" t="n"/>
      <c r="E85" s="991" t="n"/>
      <c r="F85" s="991" t="n"/>
      <c r="G85" s="991" t="n">
        <v>412</v>
      </c>
      <c r="H85" s="991" t="n">
        <v>477</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1336</v>
      </c>
      <c r="H98" s="939" t="n">
        <v>1455</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56</v>
      </c>
      <c r="H99" s="939" t="n">
        <v>632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Net finance income / (costs)</t>
        </is>
      </c>
      <c r="C100" s="939" t="n"/>
      <c r="D100" s="939" t="n"/>
      <c r="E100" s="939" t="n"/>
      <c r="F100" s="939" t="n"/>
      <c r="G100" s="939" t="n">
        <v>52</v>
      </c>
      <c r="H100" s="939" t="n">
        <v>628</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4</v>
      </c>
      <c r="H111" s="939" t="n">
        <v>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3 Other income Gain/(loss) on sale property plant and equipment</t>
        </is>
      </c>
      <c r="C124" s="952" t="n"/>
      <c r="D124" s="952" t="n"/>
      <c r="E124" s="952" t="n"/>
      <c r="F124" s="952" t="n"/>
      <c r="G124" s="952" t="n">
        <v>924</v>
      </c>
      <c r="H124" s="952" t="n">
        <v>978</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3 Other income Sundry income</t>
        </is>
      </c>
      <c r="C125" s="991" t="n"/>
      <c r="D125" s="991" t="n"/>
      <c r="E125" s="991" t="n"/>
      <c r="F125" s="991" t="n"/>
      <c r="G125" s="991" t="n">
        <v>412</v>
      </c>
      <c r="H125" s="991" t="n">
        <v>477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6141</v>
      </c>
      <c r="H138" s="939" t="n">
        <v>5344</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-3483</v>
      </c>
      <c r="G13" s="1028" t="n">
        <v>-7224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-1592</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3445</v>
      </c>
      <c r="G16" s="1028" t="n">
        <v>5003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-17703</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-108</v>
      </c>
      <c r="G23" s="1028" t="n">
        <v>-80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-108</v>
      </c>
      <c r="G25" s="1029" t="n">
        <v>-17783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