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89422</v>
      </c>
      <c r="H70" s="939" t="n">
        <v>115222</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120780</v>
      </c>
      <c r="H165" s="939" t="n">
        <v>123817</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Cash and cash equivalents</t>
        </is>
      </c>
      <c r="C16" s="939" t="n"/>
      <c r="D16" s="939" t="n"/>
      <c r="E16" s="939" t="n"/>
      <c r="F16" s="939" t="n"/>
      <c r="G16" s="939" t="n">
        <v>5743</v>
      </c>
      <c r="H16" s="939" t="n">
        <v>1386</v>
      </c>
      <c r="I16" s="928" t="n"/>
      <c r="J16" s="180" t="n"/>
      <c r="N16" s="969">
        <f>B16</f>
        <v/>
      </c>
      <c r="O16" s="192">
        <f>C16*BS!$B$9</f>
        <v/>
      </c>
      <c r="P16" s="192">
        <f>D16*BS!$B$9</f>
        <v/>
      </c>
      <c r="Q16" s="192">
        <f>E16*BS!$B$9</f>
        <v/>
      </c>
      <c r="R16" s="192">
        <f>F16*BS!$B$9</f>
        <v/>
      </c>
      <c r="S16" s="192">
        <f>G16*BS!$B$9</f>
        <v/>
      </c>
      <c r="T16" s="192">
        <f>H16*BS!$B$9</f>
        <v/>
      </c>
      <c r="U16" s="193">
        <f>I16</f>
        <v/>
      </c>
    </row>
    <row r="17">
      <c r="B17" s="102" t="inlineStr">
        <is>
          <t>Lease Liability</t>
        </is>
      </c>
      <c r="C17" s="939" t="n"/>
      <c r="D17" s="939" t="n"/>
      <c r="E17" s="939" t="n"/>
      <c r="F17" s="939" t="n"/>
      <c r="G17" s="939" t="n">
        <v>16103</v>
      </c>
      <c r="H17" s="939" t="n">
        <v>14072</v>
      </c>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receivable</t>
        </is>
      </c>
      <c r="C84" s="103" t="n"/>
      <c r="D84" s="103" t="n"/>
      <c r="E84" s="103" t="n"/>
      <c r="F84" s="103" t="n"/>
      <c r="G84" s="103" t="n">
        <v>0</v>
      </c>
      <c r="H84" s="103" t="n">
        <v>589</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liabilities Forward currency contracts</t>
        </is>
      </c>
      <c r="C88" s="939" t="n"/>
      <c r="D88" s="939" t="n"/>
      <c r="E88" s="939" t="n"/>
      <c r="F88" s="939" t="n"/>
      <c r="G88" s="939" t="n">
        <v>10</v>
      </c>
      <c r="H88" s="939" t="n">
        <v>31</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liabilities Total</t>
        </is>
      </c>
      <c r="C89" s="939" t="n"/>
      <c r="D89" s="939" t="n"/>
      <c r="E89" s="939" t="n"/>
      <c r="F89" s="939" t="n"/>
      <c r="G89" s="939" t="n">
        <v>10</v>
      </c>
      <c r="H89" s="939" t="n">
        <v>31</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38656</v>
      </c>
      <c r="H129" s="991" t="n">
        <v>31794</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Share capital</t>
        </is>
      </c>
      <c r="C156" s="103" t="n"/>
      <c r="D156" s="103" t="n"/>
      <c r="E156" s="103" t="n"/>
      <c r="F156" s="103" t="n"/>
      <c r="G156" s="103" t="n">
        <v>35000</v>
      </c>
      <c r="H156" s="103" t="n">
        <v>35000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59930</v>
      </c>
      <c r="H167" s="993" t="n">
        <v>63204</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24929</v>
      </c>
      <c r="H179" s="996" t="n">
        <v>28204</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209568</v>
      </c>
      <c r="H15" s="939" t="n">
        <v>248189</v>
      </c>
      <c r="I15" s="289" t="n"/>
      <c r="N15" s="293">
        <f>B15</f>
        <v/>
      </c>
      <c r="O15" s="192">
        <f>C15*BS!$B$9</f>
        <v/>
      </c>
      <c r="P15" s="192">
        <f>D15*BS!$B$9</f>
        <v/>
      </c>
      <c r="Q15" s="192">
        <f>E15*BS!$B$9</f>
        <v/>
      </c>
      <c r="R15" s="192">
        <f>F15*BS!$B$9</f>
        <v/>
      </c>
      <c r="S15" s="192">
        <f>G15*BS!$B$9</f>
        <v/>
      </c>
      <c r="T15" s="192">
        <f>H15*BS!$B$9</f>
        <v/>
      </c>
      <c r="U15" s="1016">
        <f>I15</f>
        <v/>
      </c>
    </row>
    <row r="16" customFormat="1" s="118">
      <c r="B16" s="102" t="inlineStr">
        <is>
          <t>Rendering of services</t>
        </is>
      </c>
      <c r="C16" s="939" t="n"/>
      <c r="D16" s="939" t="n"/>
      <c r="E16" s="939" t="n"/>
      <c r="F16" s="939" t="n"/>
      <c r="G16" s="939" t="n">
        <v>35244</v>
      </c>
      <c r="H16" s="939" t="n">
        <v>39799</v>
      </c>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170584</v>
      </c>
      <c r="H29" s="939" t="n">
        <v>198182</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inlineStr">
        <is>
          <t>Rendering of services</t>
        </is>
      </c>
      <c r="C30" s="939" t="n"/>
      <c r="D30" s="939" t="n"/>
      <c r="E30" s="939" t="n"/>
      <c r="F30" s="939" t="n"/>
      <c r="G30" s="939" t="n">
        <v>35244</v>
      </c>
      <c r="H30" s="939" t="n">
        <v>39799</v>
      </c>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Occupancy expenses</t>
        </is>
      </c>
      <c r="C56" s="939" t="n"/>
      <c r="D56" s="939" t="n"/>
      <c r="E56" s="939" t="n"/>
      <c r="F56" s="939" t="n"/>
      <c r="G56" s="939" t="n">
        <v>182</v>
      </c>
      <c r="H56" s="939" t="n">
        <v>728</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Administrative expenses</t>
        </is>
      </c>
      <c r="C57" s="939" t="n"/>
      <c r="D57" s="939" t="n"/>
      <c r="E57" s="939" t="n"/>
      <c r="F57" s="939" t="n"/>
      <c r="G57" s="939" t="n">
        <v>19750</v>
      </c>
      <c r="H57" s="939" t="n">
        <v>25143</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Marketing expenses</t>
        </is>
      </c>
      <c r="C58" s="939" t="n"/>
      <c r="D58" s="939" t="n"/>
      <c r="E58" s="939" t="n"/>
      <c r="F58" s="939" t="n"/>
      <c r="G58" s="939" t="n">
        <v>406</v>
      </c>
      <c r="H58" s="939" t="n">
        <v>584</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inlineStr">
        <is>
          <t>Distribution expenses</t>
        </is>
      </c>
      <c r="C59" s="939" t="n"/>
      <c r="D59" s="939" t="n"/>
      <c r="E59" s="939" t="n"/>
      <c r="F59" s="939" t="n"/>
      <c r="G59" s="939" t="n">
        <v>112</v>
      </c>
      <c r="H59" s="939" t="n">
        <v>121</v>
      </c>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182</v>
      </c>
      <c r="H80" s="939" t="n">
        <v>728</v>
      </c>
      <c r="I80" s="1017" t="n"/>
      <c r="N80" s="290" t="n"/>
      <c r="O80" s="204" t="n"/>
      <c r="P80" s="204" t="n"/>
      <c r="Q80" s="204" t="n"/>
      <c r="R80" s="204" t="n"/>
      <c r="S80" s="204" t="n"/>
      <c r="T80" s="204" t="n"/>
      <c r="U80" s="1016" t="n"/>
    </row>
    <row r="81" customFormat="1" s="279">
      <c r="B81" s="119" t="inlineStr">
        <is>
          <t>Administrative expenses</t>
        </is>
      </c>
      <c r="C81" s="939" t="n"/>
      <c r="D81" s="939" t="n"/>
      <c r="E81" s="939" t="n"/>
      <c r="F81" s="939" t="n"/>
      <c r="G81" s="939" t="n">
        <v>19750</v>
      </c>
      <c r="H81" s="939" t="n">
        <v>25143</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operating income</t>
        </is>
      </c>
      <c r="C84" s="991" t="n"/>
      <c r="D84" s="991" t="n"/>
      <c r="E84" s="991" t="n"/>
      <c r="F84" s="991" t="n"/>
      <c r="G84" s="991" t="n">
        <v>109</v>
      </c>
      <c r="H84" s="991" t="n">
        <v>422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Financial income</t>
        </is>
      </c>
      <c r="C98" s="939" t="n"/>
      <c r="D98" s="939" t="n"/>
      <c r="E98" s="939" t="n"/>
      <c r="F98" s="939" t="n"/>
      <c r="G98" s="939" t="n">
        <v>261</v>
      </c>
      <c r="H98" s="939" t="n">
        <v>70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Other operating income</t>
        </is>
      </c>
      <c r="C99" s="939" t="n"/>
      <c r="D99" s="939" t="n"/>
      <c r="E99" s="939" t="n"/>
      <c r="F99" s="939" t="n"/>
      <c r="G99" s="939" t="n">
        <v>109</v>
      </c>
      <c r="H99" s="939" t="n">
        <v>422</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Financial expenses</t>
        </is>
      </c>
      <c r="C111" s="939" t="n"/>
      <c r="D111" s="939" t="n"/>
      <c r="E111" s="939" t="n"/>
      <c r="F111" s="939" t="n"/>
      <c r="G111" s="939" t="n">
        <v>1699</v>
      </c>
      <c r="H111" s="939" t="n">
        <v>4284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Financial expenses</t>
        </is>
      </c>
      <c r="C124" s="952" t="n"/>
      <c r="D124" s="952" t="n"/>
      <c r="E124" s="952" t="n"/>
      <c r="F124" s="952" t="n"/>
      <c r="G124" s="952" t="n">
        <v>-1699</v>
      </c>
      <c r="H124" s="952" t="n">
        <v>-4284</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Other operating income</t>
        </is>
      </c>
      <c r="C125" s="991" t="n"/>
      <c r="D125" s="991" t="n"/>
      <c r="E125" s="991" t="n"/>
      <c r="F125" s="991" t="n"/>
      <c r="G125" s="991" t="n">
        <v>109</v>
      </c>
      <c r="H125" s="991" t="n">
        <v>422</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36833</v>
      </c>
      <c r="G12" s="1029" t="n">
        <v>-16659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-14181</v>
      </c>
      <c r="G13" s="1028" t="n">
        <v>-29772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-33811</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2570</v>
      </c>
      <c r="G16" s="1028" t="n">
        <v>12134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-45459</v>
      </c>
      <c r="G18" s="1029" t="n">
        <v>-17637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29000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139845</v>
      </c>
      <c r="G22" s="1028" t="n">
        <v>83000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-156515</v>
      </c>
      <c r="G23" s="1028" t="n">
        <v>-53060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12330</v>
      </c>
      <c r="G25" s="1029" t="n">
        <v>29940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