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JEOL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4737239</v>
      </c>
      <c r="H15" s="103" t="n">
        <v>6472104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862567</v>
      </c>
      <c r="H29" s="103" t="n">
        <v>1586457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cost</t>
        </is>
      </c>
      <c r="C43" s="103" t="n"/>
      <c r="D43" s="103" t="n"/>
      <c r="E43" s="103" t="n"/>
      <c r="F43" s="103" t="n"/>
      <c r="G43" s="103" t="n">
        <v>15855793</v>
      </c>
      <c r="H43" s="103" t="n">
        <v>2909154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Assets</t>
        </is>
      </c>
      <c r="C44" s="103" t="n"/>
      <c r="D44" s="103" t="n"/>
      <c r="E44" s="103" t="n"/>
      <c r="F44" s="103" t="n"/>
      <c r="G44" s="103" t="n">
        <v>0</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Term deposits</t>
        </is>
      </c>
      <c r="C56" s="939" t="n"/>
      <c r="D56" s="939" t="n"/>
      <c r="E56" s="939" t="n"/>
      <c r="F56" s="939" t="n"/>
      <c r="G56" s="939" t="n">
        <v>20000</v>
      </c>
      <c r="H56" s="939" t="n">
        <v>20000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862567</v>
      </c>
      <c r="H57" s="939" t="n">
        <v>1586457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Current assets</t>
        </is>
      </c>
      <c r="C58" s="939" t="n"/>
      <c r="D58" s="939" t="n"/>
      <c r="E58" s="939" t="n"/>
      <c r="F58" s="939" t="n"/>
      <c r="G58" s="939" t="n">
        <v>0</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Other current assets</t>
        </is>
      </c>
      <c r="C59" s="939" t="n"/>
      <c r="D59" s="939" t="n"/>
      <c r="E59" s="939" t="n"/>
      <c r="F59" s="939" t="n"/>
      <c r="G59" s="939" t="n">
        <v>28380</v>
      </c>
      <c r="H59" s="939" t="n">
        <v>53430</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assets</t>
        </is>
      </c>
      <c r="C71" s="939" t="n"/>
      <c r="D71" s="939" t="n"/>
      <c r="E71" s="939" t="n"/>
      <c r="F71" s="939" t="n"/>
      <c r="G71" s="939" t="n">
        <v>28380</v>
      </c>
      <c r="H71" s="939" t="n">
        <v>53430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
      </c>
      <c r="H72" s="939" t="n">
        <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Balance at 31 March 2023</t>
        </is>
      </c>
      <c r="C86" s="939" t="n"/>
      <c r="D86" s="939" t="n"/>
      <c r="E86" s="939" t="n"/>
      <c r="F86" s="939" t="n"/>
      <c r="G86" s="939" t="n">
        <v>0</v>
      </c>
      <c r="H86" s="939" t="n">
        <v>786599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Total property, plant and equipment</t>
        </is>
      </c>
      <c r="C100" s="952" t="n"/>
      <c r="D100" s="952" t="n"/>
      <c r="E100" s="952" t="n"/>
      <c r="F100" s="952" t="n"/>
      <c r="G100" s="952" t="n">
        <v>219255</v>
      </c>
      <c r="H100" s="952" t="n">
        <v>235420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195927</v>
      </c>
      <c r="H165" s="939" t="n">
        <v>114854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Loan from related parties (Note 23)</t>
        </is>
      </c>
      <c r="C16" s="939" t="n"/>
      <c r="D16" s="939" t="n"/>
      <c r="E16" s="939" t="n"/>
      <c r="F16" s="939" t="n"/>
      <c r="G16" s="939" t="n">
        <v>3000000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Current</t>
        </is>
      </c>
      <c r="C17" s="939" t="n"/>
      <c r="D17" s="939" t="n"/>
      <c r="E17" s="939" t="n"/>
      <c r="F17" s="939" t="n"/>
      <c r="G17" s="939" t="n">
        <v>88920</v>
      </c>
      <c r="H17" s="939" t="n">
        <v>96470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Payables to related parties (Note 23)</t>
        </is>
      </c>
      <c r="C58" s="939" t="n"/>
      <c r="D58" s="939" t="n"/>
      <c r="E58" s="939" t="n"/>
      <c r="F58" s="939" t="n"/>
      <c r="G58" s="939" t="n">
        <v>1315843</v>
      </c>
      <c r="H58" s="939" t="n">
        <v>1937201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47060</v>
      </c>
      <c r="H59" s="939" t="n">
        <v>851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Goods and Services Tax payable</t>
        </is>
      </c>
      <c r="C60" s="939" t="n"/>
      <c r="D60" s="939" t="n"/>
      <c r="E60" s="939" t="n"/>
      <c r="F60" s="939" t="n"/>
      <c r="G60" s="939" t="n">
        <v>83111</v>
      </c>
      <c r="H60" s="939" t="n">
        <v>13474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Sundry payables and accrued expenses</t>
        </is>
      </c>
      <c r="C61" s="103" t="n"/>
      <c r="D61" s="103" t="n"/>
      <c r="E61" s="103" t="n"/>
      <c r="F61" s="103" t="n"/>
      <c r="G61" s="103" t="n">
        <v>143007</v>
      </c>
      <c r="H61" s="103" t="n">
        <v>135159</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2,086,685 1,589,021</t>
        </is>
      </c>
      <c r="C62" s="939" t="n"/>
      <c r="D62" s="939" t="n"/>
      <c r="E62" s="939" t="n"/>
      <c r="F62" s="939" t="n"/>
      <c r="G62" s="939" t="n">
        <v>0</v>
      </c>
      <c r="H62" s="939" t="n">
        <v>0</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14. Other liabilities</t>
        </is>
      </c>
      <c r="C63" s="939" t="n"/>
      <c r="D63" s="939" t="n"/>
      <c r="E63" s="939" t="n"/>
      <c r="F63" s="939" t="n"/>
      <c r="G63" s="939" t="n">
        <v>2022</v>
      </c>
      <c r="H63" s="939" t="n">
        <v>2023</v>
      </c>
      <c r="I63" s="975" t="n"/>
      <c r="J63" s="180" t="n"/>
      <c r="N63" s="976">
        <f>B63</f>
        <v/>
      </c>
      <c r="O63" s="192" t="inlineStr"/>
      <c r="P63" s="192" t="inlineStr"/>
      <c r="Q63" s="192" t="inlineStr"/>
      <c r="R63" s="192" t="inlineStr"/>
      <c r="S63" s="192">
        <f>G63*BS!$B$9</f>
        <v/>
      </c>
      <c r="T63" s="192">
        <f>H63*BS!$B$9</f>
        <v/>
      </c>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Sundry payables and accrued expenses</t>
        </is>
      </c>
      <c r="C70" s="939" t="n"/>
      <c r="D70" s="939" t="n"/>
      <c r="E70" s="939" t="n"/>
      <c r="F70" s="939" t="n"/>
      <c r="G70" s="939" t="n">
        <v>143007</v>
      </c>
      <c r="H70" s="939" t="n">
        <v>135159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Payables to related parties (Note 23)</t>
        </is>
      </c>
      <c r="C88" s="939" t="n"/>
      <c r="D88" s="939" t="n"/>
      <c r="E88" s="939" t="n"/>
      <c r="F88" s="939" t="n"/>
      <c r="G88" s="939" t="n">
        <v>1315843</v>
      </c>
      <c r="H88" s="939" t="n">
        <v>1937201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Trade payables</t>
        </is>
      </c>
      <c r="C89" s="939" t="n"/>
      <c r="D89" s="939" t="n"/>
      <c r="E89" s="939" t="n"/>
      <c r="F89" s="939" t="n"/>
      <c r="G89" s="939" t="n">
        <v>47060</v>
      </c>
      <c r="H89" s="939" t="n">
        <v>851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Goods and Services Tax payable</t>
        </is>
      </c>
      <c r="C90" s="939" t="n"/>
      <c r="D90" s="939" t="n"/>
      <c r="E90" s="939" t="n"/>
      <c r="F90" s="939" t="n"/>
      <c r="G90" s="939" t="n">
        <v>83111</v>
      </c>
      <c r="H90" s="939" t="n">
        <v>13474</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Sundry payables and accrued expenses</t>
        </is>
      </c>
      <c r="C91" s="103" t="n"/>
      <c r="D91" s="103" t="n"/>
      <c r="E91" s="103" t="n"/>
      <c r="F91" s="103" t="n"/>
      <c r="G91" s="103" t="n">
        <v>143007</v>
      </c>
      <c r="H91" s="103" t="n">
        <v>135159</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2,086,685 1,589,021</t>
        </is>
      </c>
      <c r="C92" s="939" t="n"/>
      <c r="D92" s="939" t="n"/>
      <c r="E92" s="939" t="n"/>
      <c r="F92" s="939" t="n"/>
      <c r="G92" s="939" t="n">
        <v>0</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14. Other liabilities</t>
        </is>
      </c>
      <c r="C93" s="939" t="n"/>
      <c r="D93" s="939" t="n"/>
      <c r="E93" s="939" t="n"/>
      <c r="F93" s="939" t="n"/>
      <c r="G93" s="939" t="n">
        <v>2022</v>
      </c>
      <c r="H93" s="939" t="n">
        <v>2023</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Warranty provision (a)</t>
        </is>
      </c>
      <c r="C94" s="939" t="n"/>
      <c r="D94" s="939" t="n"/>
      <c r="E94" s="939" t="n"/>
      <c r="F94" s="939" t="n"/>
      <c r="G94" s="939" t="n">
        <v>196683</v>
      </c>
      <c r="H94" s="939" t="n">
        <v>272246</v>
      </c>
      <c r="I94" s="981" t="n"/>
      <c r="J94" s="180" t="n"/>
      <c r="N94" s="976">
        <f>B94</f>
        <v/>
      </c>
      <c r="O94" s="192" t="inlineStr"/>
      <c r="P94" s="192" t="inlineStr"/>
      <c r="Q94" s="192" t="inlineStr"/>
      <c r="R94" s="192" t="inlineStr"/>
      <c r="S94" s="192">
        <f>G94*BS!$B$9</f>
        <v/>
      </c>
      <c r="T94" s="192">
        <f>H94*BS!$B$9</f>
        <v/>
      </c>
      <c r="U94" s="193">
        <f>I94</f>
        <v/>
      </c>
    </row>
    <row r="95">
      <c r="B95" s="211" t="inlineStr">
        <is>
          <t xml:space="preserve"> Current Employee benefits (b)</t>
        </is>
      </c>
      <c r="C95" s="939" t="n"/>
      <c r="D95" s="939" t="n"/>
      <c r="E95" s="939" t="n"/>
      <c r="F95" s="939" t="n"/>
      <c r="G95" s="939" t="n">
        <v>228764</v>
      </c>
      <c r="H95" s="939" t="n">
        <v>308893</v>
      </c>
      <c r="I95" s="981" t="n"/>
      <c r="J95" s="180" t="n"/>
      <c r="N95" s="976">
        <f>B95</f>
        <v/>
      </c>
      <c r="O95" s="192" t="inlineStr"/>
      <c r="P95" s="192" t="inlineStr"/>
      <c r="Q95" s="192" t="inlineStr"/>
      <c r="R95" s="192" t="inlineStr"/>
      <c r="S95" s="192">
        <f>G95*BS!$B$9</f>
        <v/>
      </c>
      <c r="T95" s="192">
        <f>H95*BS!$B$9</f>
        <v/>
      </c>
      <c r="U95" s="193">
        <f>I95</f>
        <v/>
      </c>
    </row>
    <row r="96">
      <c r="B96" s="211" t="inlineStr">
        <is>
          <t>Current liabilities</t>
        </is>
      </c>
      <c r="C96" s="939" t="n"/>
      <c r="D96" s="939" t="n"/>
      <c r="E96" s="939" t="n"/>
      <c r="F96" s="939" t="n"/>
      <c r="G96" s="939" t="n">
        <v>0</v>
      </c>
      <c r="H96" s="939" t="n">
        <v>0</v>
      </c>
      <c r="I96" s="981" t="n"/>
      <c r="J96" s="180" t="n"/>
      <c r="N96" s="976">
        <f>B96</f>
        <v/>
      </c>
      <c r="O96" s="192" t="inlineStr"/>
      <c r="P96" s="192" t="inlineStr"/>
      <c r="Q96" s="192" t="inlineStr"/>
      <c r="R96" s="192" t="inlineStr"/>
      <c r="S96" s="192">
        <f>G96*BS!$B$9</f>
        <v/>
      </c>
      <c r="T96" s="192">
        <f>H96*BS!$B$9</f>
        <v/>
      </c>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Current</t>
        </is>
      </c>
      <c r="G103" t="n">
        <v>88920</v>
      </c>
      <c r="H103" t="n">
        <v>96470</v>
      </c>
      <c r="N103">
        <f>B103</f>
        <v/>
      </c>
      <c r="O103" t="inlineStr"/>
      <c r="P103" t="inlineStr"/>
      <c r="Q103" t="inlineStr"/>
      <c r="R103" t="inlineStr"/>
      <c r="S103">
        <f>G103*BS!$B$9</f>
        <v/>
      </c>
      <c r="T103">
        <f>H103*BS!$B$9</f>
        <v/>
      </c>
    </row>
    <row r="104">
      <c r="B104" t="inlineStr">
        <is>
          <t xml:space="preserve"> None Not later than one year</t>
        </is>
      </c>
      <c r="G104" t="n">
        <v>96417</v>
      </c>
      <c r="H104" t="n">
        <v>100274</v>
      </c>
      <c r="N104">
        <f>B104</f>
        <v/>
      </c>
      <c r="O104" t="inlineStr"/>
      <c r="P104" t="inlineStr"/>
      <c r="Q104" t="inlineStr"/>
      <c r="R104" t="inlineStr"/>
      <c r="S104">
        <f>G104*BS!$B$9</f>
        <v/>
      </c>
      <c r="T104">
        <f>H104*BS!$B$9</f>
        <v/>
      </c>
    </row>
    <row r="105">
      <c r="B105" t="inlineStr">
        <is>
          <t xml:space="preserve"> None Later than one year and not later than five years</t>
        </is>
      </c>
      <c r="G105" t="n">
        <v>151567</v>
      </c>
      <c r="H105" t="n">
        <v>51293</v>
      </c>
      <c r="N105">
        <f>B105</f>
        <v/>
      </c>
      <c r="O105" t="inlineStr"/>
      <c r="P105" t="inlineStr"/>
      <c r="Q105" t="inlineStr"/>
      <c r="R105" t="inlineStr"/>
      <c r="S105">
        <f>G105*BS!$B$9</f>
        <v/>
      </c>
      <c r="T105">
        <f>H105*BS!$B$9</f>
        <v/>
      </c>
    </row>
    <row r="106">
      <c r="B106" t="inlineStr">
        <is>
          <t xml:space="preserve"> Later than five years Total</t>
        </is>
      </c>
      <c r="G106" t="n">
        <v>247984</v>
      </c>
      <c r="H106" t="n">
        <v>151567</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 xml:space="preserve"> Non-current Employee benefits (b)</t>
        </is>
      </c>
      <c r="C133" s="991" t="n"/>
      <c r="D133" s="991" t="n"/>
      <c r="E133" s="991" t="n"/>
      <c r="F133" s="991" t="n"/>
      <c r="G133" s="991" t="n">
        <v>193565</v>
      </c>
      <c r="H133" s="991" t="n">
        <v>163546</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Non-current liabilities</t>
        </is>
      </c>
      <c r="C134" s="991" t="n"/>
      <c r="D134" s="991" t="n"/>
      <c r="E134" s="991" t="n"/>
      <c r="F134" s="991" t="n"/>
      <c r="G134" s="991" t="n">
        <v>0</v>
      </c>
      <c r="H134" s="991" t="n">
        <v>0</v>
      </c>
      <c r="I134" s="992" t="n"/>
      <c r="J134" s="180" t="n"/>
      <c r="N134" s="97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None 500,000 fully paid ordinary shares (2022: 500,000)</t>
        </is>
      </c>
      <c r="C160" s="103" t="n"/>
      <c r="D160" s="103" t="n"/>
      <c r="E160" s="103" t="n"/>
      <c r="F160" s="103" t="n"/>
      <c r="G160" s="103" t="n">
        <v>500000</v>
      </c>
      <c r="H160" s="103" t="n">
        <v>500000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2907283</v>
      </c>
      <c r="H171" s="993" t="n">
        <v>3277742</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earnings</t>
        </is>
      </c>
      <c r="C183" s="996" t="n"/>
      <c r="D183" s="996" t="n"/>
      <c r="E183" s="996" t="n"/>
      <c r="F183" s="996" t="n"/>
      <c r="G183" s="996" t="n">
        <v>2407283</v>
      </c>
      <c r="H183" s="996" t="n">
        <v>2777742</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t>
        </is>
      </c>
      <c r="C15" s="939" t="n"/>
      <c r="D15" s="939" t="n"/>
      <c r="E15" s="939" t="n"/>
      <c r="F15" s="939" t="n"/>
      <c r="G15" s="939" t="n">
        <v>8220825</v>
      </c>
      <c r="H15" s="939" t="n">
        <v>19456273</v>
      </c>
      <c r="I15" s="289" t="n"/>
      <c r="N15" s="293" t="inlineStr"/>
      <c r="O15" s="192" t="inlineStr"/>
      <c r="P15" s="192" t="inlineStr"/>
      <c r="Q15" s="192" t="inlineStr"/>
      <c r="R15" s="192" t="inlineStr"/>
      <c r="S15" s="192" t="inlineStr"/>
      <c r="T15" s="192" t="inlineStr"/>
      <c r="U15" s="1016">
        <f>I15</f>
        <v/>
      </c>
    </row>
    <row r="16" customFormat="1" s="118">
      <c r="B16" s="102" t="inlineStr">
        <is>
          <t xml:space="preserve"> Revenue from contracts with customers Rendering of services</t>
        </is>
      </c>
      <c r="C16" s="939" t="n"/>
      <c r="D16" s="939" t="n"/>
      <c r="E16" s="939" t="n"/>
      <c r="F16" s="939" t="n"/>
      <c r="G16" s="939" t="n">
        <v>1297845</v>
      </c>
      <c r="H16" s="939" t="n">
        <v>1709275</v>
      </c>
      <c r="I16" s="289" t="n"/>
      <c r="N16" s="293" t="inlineStr"/>
      <c r="O16" s="192" t="inlineStr"/>
      <c r="P16" s="192" t="inlineStr"/>
      <c r="Q16" s="192" t="inlineStr"/>
      <c r="R16" s="192" t="inlineStr"/>
      <c r="S16" s="192" t="inlineStr"/>
      <c r="T16" s="192" t="inlineStr"/>
      <c r="U16" s="1016">
        <f>I16</f>
        <v/>
      </c>
    </row>
    <row r="17" customFormat="1" s="118">
      <c r="B17" s="102" t="inlineStr">
        <is>
          <t xml:space="preserve"> Revenue from contracts with customers Total</t>
        </is>
      </c>
      <c r="C17" s="939" t="n"/>
      <c r="D17" s="939" t="n"/>
      <c r="E17" s="939" t="n"/>
      <c r="F17" s="939" t="n"/>
      <c r="G17" s="939" t="n">
        <v>9518670</v>
      </c>
      <c r="H17" s="939" t="n">
        <v>21165548</v>
      </c>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6558222</v>
      </c>
      <c r="H29" s="939" t="n">
        <v>17263827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Marketing expenses</t>
        </is>
      </c>
      <c r="C56" s="939" t="n"/>
      <c r="D56" s="939" t="n"/>
      <c r="E56" s="939" t="n"/>
      <c r="F56" s="939" t="n"/>
      <c r="G56" s="939" t="n">
        <v>23777</v>
      </c>
      <c r="H56" s="939" t="n">
        <v>27964</v>
      </c>
      <c r="I56" s="1017" t="n"/>
      <c r="N56" s="293" t="inlineStr"/>
      <c r="O56" s="192" t="inlineStr"/>
      <c r="P56" s="192" t="inlineStr"/>
      <c r="Q56" s="192" t="inlineStr"/>
      <c r="R56" s="192" t="inlineStr"/>
      <c r="S56" s="192" t="inlineStr"/>
      <c r="T56" s="192" t="inlineStr"/>
      <c r="U56" s="1016">
        <f>I56</f>
        <v/>
      </c>
    </row>
    <row r="57" customFormat="1" s="279">
      <c r="A57" s="118" t="n"/>
      <c r="B57" s="102" t="inlineStr">
        <is>
          <t>Employee benefits expenses</t>
        </is>
      </c>
      <c r="C57" s="939" t="n"/>
      <c r="D57" s="939" t="n"/>
      <c r="E57" s="939" t="n"/>
      <c r="F57" s="939" t="n"/>
      <c r="G57" s="939" t="n">
        <v>1567955</v>
      </c>
      <c r="H57" s="939" t="n">
        <v>1803515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811399</v>
      </c>
      <c r="H58" s="939" t="n">
        <v>970418</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158275</v>
      </c>
      <c r="H59" s="939" t="n">
        <v>138067</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811399</v>
      </c>
      <c r="H80" s="939" t="n">
        <v>970418</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158275</v>
      </c>
      <c r="H81" s="939" t="n">
        <v>138067</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13906</v>
      </c>
      <c r="H84" s="991" t="n">
        <v>33140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50898</v>
      </c>
      <c r="H98" s="939" t="n">
        <v>19703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t>
        </is>
      </c>
      <c r="C99" s="939" t="n"/>
      <c r="D99" s="939" t="n"/>
      <c r="E99" s="939" t="n"/>
      <c r="F99" s="939" t="n"/>
      <c r="G99" s="939" t="n">
        <v>13906</v>
      </c>
      <c r="H99" s="939" t="n">
        <v>33140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50898</v>
      </c>
      <c r="H111" s="939" t="n">
        <v>19703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(losses)/gains</t>
        </is>
      </c>
      <c r="C124" s="952" t="n"/>
      <c r="D124" s="952" t="n"/>
      <c r="E124" s="952" t="n"/>
      <c r="F124" s="952" t="n"/>
      <c r="G124" s="952" t="n">
        <v>125416</v>
      </c>
      <c r="H124" s="952" t="n">
        <v>-32615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-50898</v>
      </c>
      <c r="H125" s="991" t="n">
        <v>-19703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income</t>
        </is>
      </c>
      <c r="C126" s="939" t="n"/>
      <c r="D126" s="939" t="n"/>
      <c r="E126" s="939" t="n"/>
      <c r="F126" s="939" t="n"/>
      <c r="G126" s="939" t="n">
        <v>13906</v>
      </c>
      <c r="H126" s="939" t="n">
        <v>33140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-3170278</v>
      </c>
      <c r="G12" s="1029" t="n">
        <v>5183725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-32536</v>
      </c>
      <c r="G13" s="1028" t="n">
        <v>-97182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17955</v>
      </c>
      <c r="G16" s="1028" t="n">
        <v>21242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-14581</v>
      </c>
      <c r="G18" s="1029" t="n">
        <v>-75940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-99000</v>
      </c>
      <c r="G21" s="1028" t="n">
        <v>-284000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-81810</v>
      </c>
      <c r="G23" s="1028" t="n">
        <v>-88920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2819190</v>
      </c>
      <c r="G25" s="1029" t="n">
        <v>-3372920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