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SUMMIT FORESTS NEW ZEALAND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 Short term deposits</t>
        </is>
      </c>
      <c r="C15" s="103" t="n"/>
      <c r="D15" s="103" t="n"/>
      <c r="E15" s="103" t="n"/>
      <c r="F15" s="103" t="n"/>
      <c r="G15" s="103" t="n">
        <v>1433</v>
      </c>
      <c r="H15" s="103" t="n">
        <v>3753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Cash and cash equivalents Short term deposits</t>
        </is>
      </c>
      <c r="C16" s="103" t="n"/>
      <c r="D16" s="103" t="n"/>
      <c r="E16" s="103" t="n"/>
      <c r="F16" s="103" t="n"/>
      <c r="G16" s="103" t="n">
        <v>1097</v>
      </c>
      <c r="H16" s="103" t="n">
        <v>1097</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 and other</t>
        </is>
      </c>
      <c r="C29" s="103" t="n"/>
      <c r="D29" s="103" t="n"/>
      <c r="E29" s="103" t="n"/>
      <c r="F29" s="103" t="n"/>
      <c r="G29" s="103" t="n">
        <v>20186</v>
      </c>
      <c r="H29" s="103" t="n">
        <v>8116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4993</v>
      </c>
      <c r="H43" s="103" t="n">
        <v>5293</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701</v>
      </c>
      <c r="H56" s="939" t="n">
        <v>788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Current assets</t>
        </is>
      </c>
      <c r="C57" s="939" t="n"/>
      <c r="D57" s="939" t="n"/>
      <c r="E57" s="939" t="n"/>
      <c r="F57" s="939" t="n"/>
      <c r="G57" s="939" t="n">
        <v>0</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Cost and Historic cost les SS disposals at 31 March 2023</t>
        </is>
      </c>
      <c r="C86" s="939" t="n"/>
      <c r="D86" s="939" t="n"/>
      <c r="E86" s="939" t="n"/>
      <c r="F86" s="939" t="n"/>
      <c r="G86" s="939" t="n">
        <v>45831</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Total  Cost and cost less disposals at 31 March</t>
        </is>
      </c>
      <c r="C87" s="939" t="n"/>
      <c r="D87" s="939" t="n"/>
      <c r="E87" s="939" t="n"/>
      <c r="F87" s="939" t="n"/>
      <c r="G87" s="939" t="n">
        <v>40400</v>
      </c>
      <c r="H87" s="939" t="n">
        <v>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Depreciation and impairment losses Accumulated depreciation and impairment at 31 March 2023</t>
        </is>
      </c>
      <c r="C100" s="952" t="n"/>
      <c r="D100" s="952" t="n"/>
      <c r="E100" s="952" t="n"/>
      <c r="F100" s="952" t="n"/>
      <c r="G100" s="952" t="n">
        <v>8627</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Total  Depreciation and impairment losses depreciation and impairment at 31 March 2022</t>
        </is>
      </c>
      <c r="C101" s="952" t="n"/>
      <c r="D101" s="939" t="n"/>
      <c r="E101" s="939" t="n"/>
      <c r="F101" s="939" t="n"/>
      <c r="G101" s="939" t="n">
        <v>7221</v>
      </c>
      <c r="H101" s="939" t="n">
        <v>0</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Land and buildings Carrying amounts Balance at 1 April 2022</t>
        </is>
      </c>
      <c r="G133" t="n">
        <v>0</v>
      </c>
      <c r="H133" t="n">
        <v>0</v>
      </c>
      <c r="N133">
        <f>B133</f>
        <v/>
      </c>
      <c r="O133" t="inlineStr"/>
      <c r="P133" t="inlineStr"/>
      <c r="Q133" t="inlineStr"/>
      <c r="R133" t="inlineStr"/>
      <c r="S133">
        <f>G133*BS!$B$9</f>
        <v/>
      </c>
      <c r="T133">
        <f>H133*BS!$B$9</f>
        <v/>
      </c>
    </row>
    <row r="134" customFormat="1" s="79">
      <c r="B134" t="inlineStr">
        <is>
          <t>Land and buildings Carrying amounts Balance as at 31 March 2023</t>
        </is>
      </c>
      <c r="G134" t="n">
        <v>13560</v>
      </c>
      <c r="H134" t="n">
        <v>0</v>
      </c>
      <c r="N134">
        <f>B134</f>
        <v/>
      </c>
      <c r="O134" t="inlineStr"/>
      <c r="P134" t="inlineStr"/>
      <c r="Q134" t="inlineStr"/>
      <c r="R134" t="inlineStr"/>
      <c r="S134">
        <f>G134*BS!$B$9</f>
        <v/>
      </c>
      <c r="T134">
        <f>H134*BS!$B$9</f>
        <v/>
      </c>
    </row>
    <row r="135" customFormat="1" s="79">
      <c r="B135" t="inlineStr">
        <is>
          <t>Land and buildings Carrying amounts As at 31 March 2022</t>
        </is>
      </c>
      <c r="G135" t="n">
        <v>0</v>
      </c>
      <c r="H135" t="n">
        <v>0</v>
      </c>
      <c r="N135">
        <f>B135</f>
        <v/>
      </c>
      <c r="O135" t="inlineStr"/>
      <c r="P135" t="inlineStr"/>
      <c r="Q135" t="inlineStr"/>
      <c r="R135" t="inlineStr"/>
      <c r="S135">
        <f>G135*BS!$B$9</f>
        <v/>
      </c>
      <c r="T135">
        <f>H135*BS!$B$9</f>
        <v/>
      </c>
    </row>
    <row r="136" customFormat="1" s="79">
      <c r="B136" t="inlineStr">
        <is>
          <t>Land and buildings Carrying amounts Balance at 1 April 2021</t>
        </is>
      </c>
      <c r="G136" t="n">
        <v>12900</v>
      </c>
      <c r="H136" t="n">
        <v>0</v>
      </c>
      <c r="N136">
        <f>B136</f>
        <v/>
      </c>
      <c r="O136" t="inlineStr"/>
      <c r="P136" t="inlineStr"/>
      <c r="Q136" t="inlineStr"/>
      <c r="R136" t="inlineStr"/>
      <c r="S136">
        <f>G136*BS!$B$9</f>
        <v/>
      </c>
      <c r="T136">
        <f>H136*BS!$B$9</f>
        <v/>
      </c>
    </row>
    <row r="137" customFormat="1" s="79">
      <c r="B137" t="inlineStr">
        <is>
          <t>Land and buildings Carrying amounts Balance as at 31 March 2022</t>
        </is>
      </c>
      <c r="G137" t="n">
        <v>13031</v>
      </c>
      <c r="H137" t="n">
        <v>0</v>
      </c>
      <c r="N137">
        <f>B137</f>
        <v/>
      </c>
      <c r="O137" t="inlineStr"/>
      <c r="P137" t="inlineStr"/>
      <c r="Q137" t="inlineStr"/>
      <c r="R137" t="inlineStr"/>
      <c r="S137">
        <f>G137*BS!$B$9</f>
        <v/>
      </c>
      <c r="T137">
        <f>H137*BS!$B$9</f>
        <v/>
      </c>
    </row>
    <row r="138" customFormat="1" s="79">
      <c r="B138" t="inlineStr">
        <is>
          <t>Roads Carrying amounts Balance at 1 April 2022</t>
        </is>
      </c>
      <c r="G138" t="n">
        <v>18918</v>
      </c>
      <c r="H138" t="n">
        <v>0</v>
      </c>
      <c r="N138">
        <f>B138</f>
        <v/>
      </c>
      <c r="O138" t="inlineStr"/>
      <c r="P138" t="inlineStr"/>
      <c r="Q138" t="inlineStr"/>
      <c r="R138" t="inlineStr"/>
      <c r="S138">
        <f>G138*BS!$B$9</f>
        <v/>
      </c>
      <c r="T138">
        <f>H138*BS!$B$9</f>
        <v/>
      </c>
    </row>
    <row r="139" customFormat="1" s="79">
      <c r="B139" t="inlineStr">
        <is>
          <t>Roads Carrying amounts Balance as at 31 March 2023</t>
        </is>
      </c>
      <c r="G139" t="n">
        <v>22111</v>
      </c>
      <c r="H139" t="n">
        <v>0</v>
      </c>
      <c r="N139">
        <f>B139</f>
        <v/>
      </c>
      <c r="O139" t="inlineStr"/>
      <c r="P139" t="inlineStr"/>
      <c r="Q139" t="inlineStr"/>
      <c r="R139" t="inlineStr"/>
      <c r="S139">
        <f>G139*BS!$B$9</f>
        <v/>
      </c>
      <c r="T139">
        <f>H139*BS!$B$9</f>
        <v/>
      </c>
    </row>
    <row r="140" customFormat="1" s="79">
      <c r="B140" t="inlineStr">
        <is>
          <t>Roads Carrying amounts As at 31 March 2022</t>
        </is>
      </c>
      <c r="G140" t="n">
        <v>0</v>
      </c>
      <c r="H140" t="n">
        <v>0</v>
      </c>
      <c r="N140">
        <f>B140</f>
        <v/>
      </c>
      <c r="O140" t="inlineStr"/>
      <c r="P140" t="inlineStr"/>
      <c r="Q140" t="inlineStr"/>
      <c r="R140" t="inlineStr"/>
      <c r="S140">
        <f>G140*BS!$B$9</f>
        <v/>
      </c>
      <c r="T140">
        <f>H140*BS!$B$9</f>
        <v/>
      </c>
    </row>
    <row r="141" customFormat="1" s="79">
      <c r="B141" t="inlineStr">
        <is>
          <t>Roads Carrying amounts Balance at 1 April 2021</t>
        </is>
      </c>
      <c r="G141" t="n">
        <v>15568</v>
      </c>
      <c r="H141" t="n">
        <v>0</v>
      </c>
      <c r="N141">
        <f>B141</f>
        <v/>
      </c>
      <c r="O141" t="inlineStr"/>
      <c r="P141" t="inlineStr"/>
      <c r="Q141" t="inlineStr"/>
      <c r="R141" t="inlineStr"/>
      <c r="S141">
        <f>G141*BS!$B$9</f>
        <v/>
      </c>
      <c r="T141">
        <f>H141*BS!$B$9</f>
        <v/>
      </c>
    </row>
    <row r="142" customFormat="1" s="79">
      <c r="B142" t="inlineStr">
        <is>
          <t>Roads Carrying amounts Balance as at 31 March 2022</t>
        </is>
      </c>
      <c r="G142" t="n">
        <v>18918</v>
      </c>
      <c r="H142" t="n">
        <v>0</v>
      </c>
      <c r="N142">
        <f>B142</f>
        <v/>
      </c>
      <c r="O142" t="inlineStr"/>
      <c r="P142" t="inlineStr"/>
      <c r="Q142" t="inlineStr"/>
      <c r="R142" t="inlineStr"/>
      <c r="S142">
        <f>G142*BS!$B$9</f>
        <v/>
      </c>
      <c r="T142">
        <f>H142*BS!$B$9</f>
        <v/>
      </c>
    </row>
    <row r="143" customFormat="1" s="79">
      <c r="B143" t="inlineStr">
        <is>
          <t>Plant and Equipment Carrying amounts Balance at 1 April 2022</t>
        </is>
      </c>
      <c r="G143" t="n">
        <v>406</v>
      </c>
      <c r="H143" t="n">
        <v>0</v>
      </c>
      <c r="N143">
        <f>B143</f>
        <v/>
      </c>
      <c r="O143" t="inlineStr"/>
      <c r="P143" t="inlineStr"/>
      <c r="Q143" t="inlineStr"/>
      <c r="R143" t="inlineStr"/>
      <c r="S143">
        <f>G143*BS!$B$9</f>
        <v/>
      </c>
      <c r="T143">
        <f>H143*BS!$B$9</f>
        <v/>
      </c>
    </row>
    <row r="144" customFormat="1" s="117">
      <c r="B144" t="inlineStr">
        <is>
          <t>Plant and Equipment Carrying amounts Balance as at 31 March 2023</t>
        </is>
      </c>
      <c r="G144" t="n">
        <v>512</v>
      </c>
      <c r="H144" t="n">
        <v>0</v>
      </c>
      <c r="N144">
        <f>B144</f>
        <v/>
      </c>
      <c r="O144" t="inlineStr"/>
      <c r="P144" t="inlineStr"/>
      <c r="Q144" t="inlineStr"/>
      <c r="R144" t="inlineStr"/>
      <c r="S144">
        <f>G144*BS!$B$9</f>
        <v/>
      </c>
      <c r="T144">
        <f>H144*BS!$B$9</f>
        <v/>
      </c>
    </row>
    <row r="145" customFormat="1" s="79">
      <c r="B145" t="inlineStr">
        <is>
          <t>Plant and Equipment Carrying amounts As at 31 March 2022</t>
        </is>
      </c>
      <c r="G145" t="n">
        <v>0</v>
      </c>
      <c r="H145" t="n">
        <v>0</v>
      </c>
      <c r="N145">
        <f>B145</f>
        <v/>
      </c>
      <c r="O145" t="inlineStr"/>
      <c r="P145" t="inlineStr"/>
      <c r="Q145" t="inlineStr"/>
      <c r="R145" t="inlineStr"/>
      <c r="S145">
        <f>G145*BS!$B$9</f>
        <v/>
      </c>
      <c r="T145">
        <f>H145*BS!$B$9</f>
        <v/>
      </c>
    </row>
    <row r="146" customFormat="1" s="117">
      <c r="B146" t="inlineStr">
        <is>
          <t>Plant and Equipment Carrying amounts Balance at 1 April 2021</t>
        </is>
      </c>
      <c r="G146" t="n">
        <v>392</v>
      </c>
      <c r="H146" t="n">
        <v>0</v>
      </c>
      <c r="N146">
        <f>B146</f>
        <v/>
      </c>
      <c r="O146" t="inlineStr"/>
      <c r="P146" t="inlineStr"/>
      <c r="Q146" t="inlineStr"/>
      <c r="R146" t="inlineStr"/>
      <c r="S146">
        <f>G146*BS!$B$9</f>
        <v/>
      </c>
      <c r="T146">
        <f>H146*BS!$B$9</f>
        <v/>
      </c>
    </row>
    <row r="147" customFormat="1" s="79">
      <c r="B147" t="inlineStr">
        <is>
          <t>Plant and Equipment Carrying amounts Balance as at 31 March 2022</t>
        </is>
      </c>
      <c r="G147" t="n">
        <v>406</v>
      </c>
      <c r="H147" t="n">
        <v>0</v>
      </c>
      <c r="N147">
        <f>B147</f>
        <v/>
      </c>
      <c r="O147" t="inlineStr"/>
      <c r="P147" t="inlineStr"/>
      <c r="Q147" t="inlineStr"/>
      <c r="R147" t="inlineStr"/>
      <c r="S147">
        <f>G147*BS!$B$9</f>
        <v/>
      </c>
      <c r="T147">
        <f>H147*BS!$B$9</f>
        <v/>
      </c>
    </row>
    <row r="148" customFormat="1" s="79">
      <c r="B148" t="inlineStr">
        <is>
          <t>Motor Carrying amounts Balance at 1 April 2022</t>
        </is>
      </c>
      <c r="G148" t="n">
        <v>623</v>
      </c>
      <c r="H148" t="n">
        <v>0</v>
      </c>
      <c r="N148">
        <f>B148</f>
        <v/>
      </c>
      <c r="O148" t="inlineStr"/>
      <c r="P148" t="inlineStr"/>
      <c r="Q148" t="inlineStr"/>
      <c r="R148" t="inlineStr"/>
      <c r="S148">
        <f>G148*BS!$B$9</f>
        <v/>
      </c>
      <c r="T148">
        <f>H148*BS!$B$9</f>
        <v/>
      </c>
    </row>
    <row r="149" customFormat="1" s="79">
      <c r="B149" t="inlineStr">
        <is>
          <t>Motor Carrying amounts Balance as at 31 March 2023</t>
        </is>
      </c>
      <c r="G149" t="n">
        <v>874</v>
      </c>
      <c r="H149" t="n">
        <v>0</v>
      </c>
      <c r="N149">
        <f>B149</f>
        <v/>
      </c>
      <c r="O149" t="inlineStr"/>
      <c r="P149" t="inlineStr"/>
      <c r="Q149" t="inlineStr"/>
      <c r="R149" t="inlineStr"/>
      <c r="S149">
        <f>G149*BS!$B$9</f>
        <v/>
      </c>
      <c r="T149">
        <f>H149*BS!$B$9</f>
        <v/>
      </c>
    </row>
    <row r="150" customFormat="1" s="79">
      <c r="B150" t="inlineStr">
        <is>
          <t>Motor Carrying amounts As at 31 March 2022</t>
        </is>
      </c>
      <c r="G150" t="n">
        <v>0</v>
      </c>
      <c r="H150" t="n">
        <v>0</v>
      </c>
      <c r="N150">
        <f>B150</f>
        <v/>
      </c>
      <c r="O150" t="inlineStr"/>
      <c r="P150" t="inlineStr"/>
      <c r="Q150" t="inlineStr"/>
      <c r="R150" t="inlineStr"/>
      <c r="S150">
        <f>G150*BS!$B$9</f>
        <v/>
      </c>
      <c r="T150">
        <f>H150*BS!$B$9</f>
        <v/>
      </c>
    </row>
    <row r="151" customFormat="1" s="79">
      <c r="B151" t="inlineStr">
        <is>
          <t>Motor Carrying amounts Balance at 1 April 2021</t>
        </is>
      </c>
      <c r="G151" t="n">
        <v>642</v>
      </c>
      <c r="H151" t="n">
        <v>0</v>
      </c>
      <c r="N151">
        <f>B151</f>
        <v/>
      </c>
      <c r="O151" t="inlineStr"/>
      <c r="P151" t="inlineStr"/>
      <c r="Q151" t="inlineStr"/>
      <c r="R151" t="inlineStr"/>
      <c r="S151">
        <f>G151*BS!$B$9</f>
        <v/>
      </c>
      <c r="T151">
        <f>H151*BS!$B$9</f>
        <v/>
      </c>
    </row>
    <row r="152" customFormat="1" s="79">
      <c r="B152" t="inlineStr">
        <is>
          <t>Motor Carrying amounts Balance as at 31 March 2022</t>
        </is>
      </c>
      <c r="G152" t="n">
        <v>623</v>
      </c>
      <c r="H152" t="n">
        <v>0</v>
      </c>
      <c r="N152">
        <f>B152</f>
        <v/>
      </c>
      <c r="O152" t="inlineStr"/>
      <c r="P152" t="inlineStr"/>
      <c r="Q152" t="inlineStr"/>
      <c r="R152" t="inlineStr"/>
      <c r="S152">
        <f>G152*BS!$B$9</f>
        <v/>
      </c>
      <c r="T152">
        <f>H152*BS!$B$9</f>
        <v/>
      </c>
    </row>
    <row r="153" customFormat="1" s="79">
      <c r="B153" t="inlineStr">
        <is>
          <t>Computer Cost and at 1 April 2022</t>
        </is>
      </c>
      <c r="G153" t="n">
        <v>599</v>
      </c>
      <c r="H153" t="n">
        <v>0</v>
      </c>
      <c r="N153">
        <f>B153</f>
        <v/>
      </c>
      <c r="O153" t="inlineStr"/>
      <c r="P153" t="inlineStr"/>
      <c r="Q153" t="inlineStr"/>
      <c r="R153" t="inlineStr"/>
      <c r="S153">
        <f>G153*BS!$B$9</f>
        <v/>
      </c>
      <c r="T153">
        <f>H153*BS!$B$9</f>
        <v/>
      </c>
    </row>
    <row r="154" customFormat="1" s="79">
      <c r="B154" t="inlineStr">
        <is>
          <t>Computer Cost and Additions</t>
        </is>
      </c>
      <c r="G154" t="n">
        <v>222</v>
      </c>
      <c r="H154" t="n">
        <v>0</v>
      </c>
      <c r="N154">
        <f>B154</f>
        <v/>
      </c>
      <c r="O154" t="inlineStr"/>
      <c r="P154" t="inlineStr"/>
      <c r="Q154" t="inlineStr"/>
      <c r="R154" t="inlineStr"/>
      <c r="S154">
        <f>G154*BS!$B$9</f>
        <v/>
      </c>
      <c r="T154">
        <f>H154*BS!$B$9</f>
        <v/>
      </c>
    </row>
    <row r="155" customFormat="1" s="79">
      <c r="B155" t="inlineStr">
        <is>
          <t>Computer Cost and Disposals</t>
        </is>
      </c>
      <c r="G155" t="n">
        <v>-46</v>
      </c>
      <c r="H155" t="n">
        <v>0</v>
      </c>
      <c r="N155">
        <f>B155</f>
        <v/>
      </c>
      <c r="O155" t="inlineStr"/>
      <c r="P155" t="inlineStr"/>
      <c r="Q155" t="inlineStr"/>
      <c r="R155" t="inlineStr"/>
      <c r="S155">
        <f>G155*BS!$B$9</f>
        <v/>
      </c>
      <c r="T155">
        <f>H155*BS!$B$9</f>
        <v/>
      </c>
    </row>
    <row r="156" customFormat="1" s="79">
      <c r="B156" t="inlineStr">
        <is>
          <t>Computer Cost and Historic cost les SS disposals at 31 March 2023</t>
        </is>
      </c>
      <c r="G156" t="n">
        <v>612</v>
      </c>
      <c r="H156" t="n">
        <v>0</v>
      </c>
      <c r="N156">
        <f>B156</f>
        <v/>
      </c>
      <c r="O156" t="inlineStr"/>
      <c r="P156" t="inlineStr"/>
      <c r="Q156" t="inlineStr"/>
      <c r="R156" t="inlineStr"/>
      <c r="S156">
        <f>G156*BS!$B$9</f>
        <v/>
      </c>
      <c r="T156">
        <f>H156*BS!$B$9</f>
        <v/>
      </c>
    </row>
    <row r="157" customFormat="1" s="79">
      <c r="B157" t="inlineStr">
        <is>
          <t>Computer Depreciation and impairment losses at April 2022</t>
        </is>
      </c>
      <c r="G157" t="n">
        <v>398</v>
      </c>
      <c r="H157" t="n">
        <v>0</v>
      </c>
      <c r="N157">
        <f>B157</f>
        <v/>
      </c>
      <c r="O157" t="inlineStr"/>
      <c r="P157" t="inlineStr"/>
      <c r="Q157" t="inlineStr"/>
      <c r="R157" t="inlineStr"/>
      <c r="S157">
        <f>G157*BS!$B$9</f>
        <v/>
      </c>
      <c r="T157">
        <f>H157*BS!$B$9</f>
        <v/>
      </c>
    </row>
    <row r="158" customFormat="1" s="117">
      <c r="B158" t="inlineStr">
        <is>
          <t>Computer Depreciation and impairment losses Depreciation for the year</t>
        </is>
      </c>
      <c r="G158" t="n">
        <v>105</v>
      </c>
      <c r="H158" t="n">
        <v>0</v>
      </c>
      <c r="N158">
        <f>B158</f>
        <v/>
      </c>
      <c r="O158" t="inlineStr"/>
      <c r="P158" t="inlineStr"/>
      <c r="Q158" t="inlineStr"/>
      <c r="R158" t="inlineStr"/>
      <c r="S158">
        <f>G158*BS!$B$9</f>
        <v/>
      </c>
      <c r="T158">
        <f>H158*BS!$B$9</f>
        <v/>
      </c>
    </row>
    <row r="159" customFormat="1" s="79">
      <c r="B159" t="inlineStr">
        <is>
          <t>Computer Depreciation and impairment losses Disposals</t>
        </is>
      </c>
      <c r="G159" t="n">
        <v>-40</v>
      </c>
      <c r="H159" t="n">
        <v>0</v>
      </c>
      <c r="N159">
        <f>B159</f>
        <v/>
      </c>
      <c r="O159" t="inlineStr"/>
      <c r="P159" t="inlineStr"/>
      <c r="Q159" t="inlineStr"/>
      <c r="R159" t="inlineStr"/>
      <c r="S159">
        <f>G159*BS!$B$9</f>
        <v/>
      </c>
      <c r="T159">
        <f>H159*BS!$B$9</f>
        <v/>
      </c>
    </row>
    <row r="160" customFormat="1" s="117">
      <c r="B160" t="inlineStr">
        <is>
          <t>Computer Depreciation and impairment losses Accumulated depreciation and impairment at 31 March 2023</t>
        </is>
      </c>
      <c r="G160" t="n">
        <v>465</v>
      </c>
      <c r="H160" t="n">
        <v>0</v>
      </c>
      <c r="N160">
        <f>B160</f>
        <v/>
      </c>
      <c r="O160" t="inlineStr"/>
      <c r="P160" t="inlineStr"/>
      <c r="Q160" t="inlineStr"/>
      <c r="R160" t="inlineStr"/>
      <c r="S160">
        <f>G160*BS!$B$9</f>
        <v/>
      </c>
      <c r="T160">
        <f>H160*BS!$B$9</f>
        <v/>
      </c>
    </row>
    <row r="161" customFormat="1" s="117">
      <c r="B161" t="inlineStr">
        <is>
          <t>Computer Carrying amounts Balance at 1 April 2022</t>
        </is>
      </c>
      <c r="G161" t="n">
        <v>201</v>
      </c>
      <c r="H161" t="n">
        <v>0</v>
      </c>
      <c r="N161">
        <f>B161</f>
        <v/>
      </c>
      <c r="O161" t="inlineStr"/>
      <c r="P161" t="inlineStr"/>
      <c r="Q161" t="inlineStr"/>
      <c r="R161" t="inlineStr"/>
      <c r="S161">
        <f>G161*BS!$B$9</f>
        <v/>
      </c>
      <c r="T161">
        <f>H161*BS!$B$9</f>
        <v/>
      </c>
    </row>
    <row r="162" customFormat="1" s="79">
      <c r="B162" t="inlineStr">
        <is>
          <t>Computer Carrying amounts Balance as at 31 March 2023</t>
        </is>
      </c>
      <c r="G162" t="n">
        <v>147</v>
      </c>
      <c r="H162" t="n">
        <v>0</v>
      </c>
      <c r="N162">
        <f>B162</f>
        <v/>
      </c>
      <c r="O162" t="inlineStr"/>
      <c r="P162" t="inlineStr"/>
      <c r="Q162" t="inlineStr"/>
      <c r="R162" t="inlineStr"/>
      <c r="S162">
        <f>G162*BS!$B$9</f>
        <v/>
      </c>
      <c r="T162">
        <f>H162*BS!$B$9</f>
        <v/>
      </c>
    </row>
    <row r="163" customFormat="1" s="79">
      <c r="B163" t="inlineStr">
        <is>
          <t>Computer Carrying amounts As at 31 March 2022</t>
        </is>
      </c>
      <c r="G163" t="n">
        <v>0</v>
      </c>
      <c r="H163" t="n">
        <v>0</v>
      </c>
      <c r="N163">
        <f>B163</f>
        <v/>
      </c>
      <c r="O163" t="inlineStr"/>
      <c r="P163" t="inlineStr"/>
      <c r="Q163" t="inlineStr"/>
      <c r="R163" t="inlineStr"/>
      <c r="S163">
        <f>G163*BS!$B$9</f>
        <v/>
      </c>
      <c r="T163">
        <f>H163*BS!$B$9</f>
        <v/>
      </c>
    </row>
    <row r="164" customFormat="1" s="117">
      <c r="B164" t="inlineStr">
        <is>
          <t>Computer Cost and at 1 April 2021</t>
        </is>
      </c>
      <c r="G164" t="n">
        <v>423</v>
      </c>
      <c r="H164" t="n">
        <v>0</v>
      </c>
      <c r="N164">
        <f>B164</f>
        <v/>
      </c>
      <c r="O164" t="inlineStr"/>
      <c r="P164" t="inlineStr"/>
      <c r="Q164" t="inlineStr"/>
      <c r="R164" t="inlineStr"/>
      <c r="S164">
        <f>G164*BS!$B$9</f>
        <v/>
      </c>
      <c r="T164">
        <f>H164*BS!$B$9</f>
        <v/>
      </c>
    </row>
    <row r="165" customFormat="1" s="79">
      <c r="B165" t="inlineStr">
        <is>
          <t>Computer Cost and cost less disposals at 31 March</t>
        </is>
      </c>
      <c r="G165" t="n">
        <v>599</v>
      </c>
      <c r="H165" t="n">
        <v>0</v>
      </c>
      <c r="N165">
        <f>B165</f>
        <v/>
      </c>
      <c r="O165" t="inlineStr"/>
      <c r="P165" t="inlineStr"/>
      <c r="Q165" t="inlineStr"/>
      <c r="R165" t="inlineStr"/>
      <c r="S165">
        <f>G165*BS!$B$9</f>
        <v/>
      </c>
      <c r="T165">
        <f>H165*BS!$B$9</f>
        <v/>
      </c>
    </row>
    <row r="166" customFormat="1" s="79">
      <c r="A166" s="618" t="n"/>
      <c r="B166" s="102" t="inlineStr">
        <is>
          <t>Computer Depreciation and impairment losses at 1 April 2021</t>
        </is>
      </c>
      <c r="C166" s="939" t="n"/>
      <c r="D166" s="939" t="n"/>
      <c r="E166" s="939" t="n"/>
      <c r="F166" s="939" t="n"/>
      <c r="G166" s="939" t="n">
        <v>333</v>
      </c>
      <c r="H166" s="939" t="n">
        <v>0</v>
      </c>
      <c r="I166" s="928" t="n"/>
      <c r="N166" s="105">
        <f>B166</f>
        <v/>
      </c>
      <c r="O166" s="106" t="inlineStr"/>
      <c r="P166" s="106" t="inlineStr"/>
      <c r="Q166" s="106" t="inlineStr"/>
      <c r="R166" s="106" t="inlineStr"/>
      <c r="S166" s="106">
        <f>G166*BS!$B$9</f>
        <v/>
      </c>
      <c r="T166" s="106">
        <f>H166*BS!$B$9</f>
        <v/>
      </c>
      <c r="U166" s="929">
        <f>I133</f>
        <v/>
      </c>
      <c r="V166" s="927" t="n"/>
      <c r="W166" s="927" t="n"/>
    </row>
    <row r="167" customFormat="1" s="79">
      <c r="A167" s="618" t="n"/>
      <c r="B167" s="102" t="inlineStr">
        <is>
          <t>Computer Depreciation and impairment losses depreciation and impairment at 31 March 2022</t>
        </is>
      </c>
      <c r="C167" s="939" t="n"/>
      <c r="D167" s="939" t="n"/>
      <c r="E167" s="939" t="n"/>
      <c r="F167" s="939" t="n"/>
      <c r="G167" s="939" t="n">
        <v>398</v>
      </c>
      <c r="H167" s="939" t="n">
        <v>0</v>
      </c>
      <c r="I167" s="928" t="n"/>
      <c r="N167" s="105">
        <f>B167</f>
        <v/>
      </c>
      <c r="O167" s="106" t="inlineStr"/>
      <c r="P167" s="106" t="inlineStr"/>
      <c r="Q167" s="106" t="inlineStr"/>
      <c r="R167" s="106" t="inlineStr"/>
      <c r="S167" s="106">
        <f>G167*BS!$B$9</f>
        <v/>
      </c>
      <c r="T167" s="106">
        <f>H167*BS!$B$9</f>
        <v/>
      </c>
      <c r="U167" s="107">
        <f>I134</f>
        <v/>
      </c>
      <c r="V167" s="927" t="n"/>
      <c r="W167" s="927" t="n"/>
    </row>
    <row r="168" customFormat="1" s="79">
      <c r="A168" s="618" t="n"/>
      <c r="B168" s="102" t="inlineStr">
        <is>
          <t>Computer Carrying amounts Balance at 1 April 2021</t>
        </is>
      </c>
      <c r="C168" s="939" t="n"/>
      <c r="D168" s="939" t="n"/>
      <c r="E168" s="939" t="n"/>
      <c r="F168" s="939" t="n"/>
      <c r="G168" s="939" t="n">
        <v>90</v>
      </c>
      <c r="H168" s="939" t="n">
        <v>0</v>
      </c>
      <c r="I168" s="928" t="n"/>
      <c r="N168" s="105">
        <f>B168</f>
        <v/>
      </c>
      <c r="O168" s="106" t="inlineStr"/>
      <c r="P168" s="106" t="inlineStr"/>
      <c r="Q168" s="106" t="inlineStr"/>
      <c r="R168" s="106" t="inlineStr"/>
      <c r="S168" s="106">
        <f>G168*BS!$B$9</f>
        <v/>
      </c>
      <c r="T168" s="106">
        <f>H168*BS!$B$9</f>
        <v/>
      </c>
      <c r="U168" s="107">
        <f>I135</f>
        <v/>
      </c>
      <c r="V168" s="927" t="n"/>
      <c r="W168" s="927" t="n"/>
    </row>
    <row r="169" customFormat="1" s="79">
      <c r="A169" s="618" t="n"/>
      <c r="B169" s="102" t="inlineStr">
        <is>
          <t>Computer Carrying amounts Balance as at 31 March 2022</t>
        </is>
      </c>
      <c r="C169" s="939" t="n"/>
      <c r="D169" s="939" t="n"/>
      <c r="E169" s="939" t="n"/>
      <c r="F169" s="939" t="n"/>
      <c r="G169" s="939" t="n">
        <v>201</v>
      </c>
      <c r="H169" s="939" t="n">
        <v>0</v>
      </c>
      <c r="I169" s="928" t="n"/>
      <c r="N169" s="105">
        <f>B169</f>
        <v/>
      </c>
      <c r="O169" s="106" t="inlineStr"/>
      <c r="P169" s="106" t="inlineStr"/>
      <c r="Q169" s="106" t="inlineStr"/>
      <c r="R169" s="106" t="inlineStr"/>
      <c r="S169" s="106">
        <f>G169*BS!$B$9</f>
        <v/>
      </c>
      <c r="T169" s="106">
        <f>H169*BS!$B$9</f>
        <v/>
      </c>
      <c r="U169" s="107">
        <f>I136</f>
        <v/>
      </c>
      <c r="V169" s="927" t="n"/>
      <c r="W169" s="927" t="n"/>
    </row>
    <row r="170" customFormat="1" s="79">
      <c r="A170" s="618" t="n"/>
      <c r="B170" s="102" t="inlineStr">
        <is>
          <t>Total  Carrying amounts Balance at 1 April 2022</t>
        </is>
      </c>
      <c r="C170" s="939" t="n"/>
      <c r="D170" s="939" t="n"/>
      <c r="E170" s="939" t="n"/>
      <c r="F170" s="939" t="n"/>
      <c r="G170" s="939" t="n">
        <v>33179</v>
      </c>
      <c r="H170" s="939" t="n">
        <v>0</v>
      </c>
      <c r="I170" s="928" t="n"/>
      <c r="N170" s="105">
        <f>B170</f>
        <v/>
      </c>
      <c r="O170" s="106" t="inlineStr"/>
      <c r="P170" s="106" t="inlineStr"/>
      <c r="Q170" s="106" t="inlineStr"/>
      <c r="R170" s="106" t="inlineStr"/>
      <c r="S170" s="106">
        <f>G170*BS!$B$9</f>
        <v/>
      </c>
      <c r="T170" s="106">
        <f>H170*BS!$B$9</f>
        <v/>
      </c>
      <c r="U170" s="107">
        <f>I137</f>
        <v/>
      </c>
      <c r="V170" s="927" t="n"/>
      <c r="W170" s="927" t="n"/>
    </row>
    <row r="171" customFormat="1" s="79">
      <c r="A171" s="618" t="n"/>
      <c r="B171" s="102" t="inlineStr">
        <is>
          <t>Total  Carrying amounts Balance as at 31 March 2023</t>
        </is>
      </c>
      <c r="C171" s="103" t="n"/>
      <c r="D171" s="103" t="n"/>
      <c r="E171" s="103" t="n"/>
      <c r="F171" s="103" t="n"/>
      <c r="G171" s="103" t="n">
        <v>37204</v>
      </c>
      <c r="H171" s="103" t="n">
        <v>0</v>
      </c>
      <c r="I171" s="928" t="n"/>
      <c r="N171" s="105">
        <f>B171</f>
        <v/>
      </c>
      <c r="O171" s="106" t="inlineStr"/>
      <c r="P171" s="106" t="inlineStr"/>
      <c r="Q171" s="106" t="inlineStr"/>
      <c r="R171" s="106" t="inlineStr"/>
      <c r="S171" s="106">
        <f>G171*BS!$B$9</f>
        <v/>
      </c>
      <c r="T171" s="106">
        <f>H171*BS!$B$9</f>
        <v/>
      </c>
      <c r="U171" s="107">
        <f>I138</f>
        <v/>
      </c>
      <c r="V171" s="927" t="n"/>
      <c r="W171" s="927" t="n"/>
    </row>
    <row r="172" customFormat="1" s="79">
      <c r="A172" s="618" t="n"/>
      <c r="B172" s="102" t="inlineStr">
        <is>
          <t>Total  Carrying amounts As at 31 March 2022</t>
        </is>
      </c>
      <c r="C172" s="939" t="n"/>
      <c r="D172" s="939" t="n"/>
      <c r="E172" s="939" t="n"/>
      <c r="F172" s="939" t="n"/>
      <c r="G172" s="939" t="n">
        <v>0</v>
      </c>
      <c r="H172" s="939" t="n">
        <v>0</v>
      </c>
      <c r="I172" s="928" t="n"/>
      <c r="N172" s="105">
        <f>B172</f>
        <v/>
      </c>
      <c r="O172" s="106" t="inlineStr"/>
      <c r="P172" s="106" t="inlineStr"/>
      <c r="Q172" s="106" t="inlineStr"/>
      <c r="R172" s="106" t="inlineStr"/>
      <c r="S172" s="106">
        <f>G172*BS!$B$9</f>
        <v/>
      </c>
      <c r="T172" s="106">
        <f>H172*BS!$B$9</f>
        <v/>
      </c>
      <c r="U172" s="107">
        <f>I139</f>
        <v/>
      </c>
      <c r="V172" s="927" t="n"/>
      <c r="W172" s="927" t="n"/>
    </row>
    <row r="173" customFormat="1" s="79">
      <c r="A173" s="618" t="n"/>
      <c r="B173" s="102" t="inlineStr">
        <is>
          <t>Total  Carrying amounts Balance at 1 April 2021</t>
        </is>
      </c>
      <c r="C173" s="939" t="n"/>
      <c r="D173" s="939" t="n"/>
      <c r="E173" s="939" t="n"/>
      <c r="F173" s="939" t="n"/>
      <c r="G173" s="939" t="n">
        <v>29592</v>
      </c>
      <c r="H173" s="939" t="n">
        <v>0</v>
      </c>
      <c r="I173" s="928" t="n"/>
      <c r="N173" s="105">
        <f>B173</f>
        <v/>
      </c>
      <c r="O173" s="106" t="inlineStr"/>
      <c r="P173" s="106" t="inlineStr"/>
      <c r="Q173" s="106" t="inlineStr"/>
      <c r="R173" s="106" t="inlineStr"/>
      <c r="S173" s="106">
        <f>G173*BS!$B$9</f>
        <v/>
      </c>
      <c r="T173" s="106">
        <f>H173*BS!$B$9</f>
        <v/>
      </c>
      <c r="U173" s="107" t="n"/>
      <c r="V173" s="927" t="n"/>
      <c r="W173" s="927" t="n"/>
    </row>
    <row r="174" customFormat="1" s="79">
      <c r="A174" s="618" t="n"/>
      <c r="B174" s="102" t="inlineStr">
        <is>
          <t>Total  Carrying amounts Balance as at 31 March 2022</t>
        </is>
      </c>
      <c r="C174" s="939" t="n"/>
      <c r="D174" s="939" t="n"/>
      <c r="E174" s="939" t="n"/>
      <c r="F174" s="939" t="n"/>
      <c r="G174" s="939" t="n">
        <v>33179</v>
      </c>
      <c r="H174" s="939" t="n">
        <v>0</v>
      </c>
      <c r="I174" s="928" t="n"/>
      <c r="N174" s="105">
        <f>B174</f>
        <v/>
      </c>
      <c r="O174" s="106" t="inlineStr"/>
      <c r="P174" s="106" t="inlineStr"/>
      <c r="Q174" s="106" t="inlineStr"/>
      <c r="R174" s="106" t="inlineStr"/>
      <c r="S174" s="106">
        <f>G174*BS!$B$9</f>
        <v/>
      </c>
      <c r="T174" s="106">
        <f>H174*BS!$B$9</f>
        <v/>
      </c>
      <c r="U174" s="107">
        <f>I141</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f>I142</f>
        <v/>
      </c>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f>I143</f>
        <v/>
      </c>
      <c r="V176" s="927" t="n"/>
      <c r="W176" s="927" t="n"/>
    </row>
    <row r="177">
      <c r="A177" s="618" t="inlineStr">
        <is>
          <t>K21</t>
        </is>
      </c>
      <c r="B177" s="96" t="inlineStr">
        <is>
          <t xml:space="preserve">Total </t>
        </is>
      </c>
      <c r="C177" s="940">
        <f>SUM(INDIRECT(ADDRESS(MATCH("K20",$A:$A,0)+1,COLUMN(C$12),4)&amp;":"&amp;ADDRESS(MATCH("K21",$A:$A,0)-1,COLUMN(C$12),4)))</f>
        <v/>
      </c>
      <c r="D177" s="940">
        <f>SUM(INDIRECT(ADDRESS(MATCH("K20",$A:$A,0)+1,COLUMN(D$12),4)&amp;":"&amp;ADDRESS(MATCH("K21",$A:$A,0)-1,COLUMN(D$12),4)))</f>
        <v/>
      </c>
      <c r="E177" s="940">
        <f>SUM(INDIRECT(ADDRESS(MATCH("K20",$A:$A,0)+1,COLUMN(E$12),4)&amp;":"&amp;ADDRESS(MATCH("K21",$A:$A,0)-1,COLUMN(E$12),4)))</f>
        <v/>
      </c>
      <c r="F177" s="940">
        <f>SUM(INDIRECT(ADDRESS(MATCH("K20",$A:$A,0)+1,COLUMN(F$12),4)&amp;":"&amp;ADDRESS(MATCH("K21",$A:$A,0)-1,COLUMN(F$12),4)))</f>
        <v/>
      </c>
      <c r="G177" s="940">
        <f>SUM(INDIRECT(ADDRESS(MATCH("K20",$A:$A,0)+1,COLUMN(G$12),4)&amp;":"&amp;ADDRESS(MATCH("K21",$A:$A,0)-1,COLUMN(G$12),4)))</f>
        <v/>
      </c>
      <c r="H177" s="940">
        <f>SUM(INDIRECT(ADDRESS(MATCH("K20",$A:$A,0)+1,COLUMN(H$12),4)&amp;":"&amp;ADDRESS(MATCH("K21",$A:$A,0)-1,COLUMN(H$12),4)))</f>
        <v/>
      </c>
      <c r="I177" s="934" t="n"/>
      <c r="J177" s="85" t="n"/>
      <c r="K177" s="85" t="n"/>
      <c r="L177" s="85" t="n"/>
      <c r="M177" s="85" t="n"/>
      <c r="N177" s="114">
        <f>B177</f>
        <v/>
      </c>
      <c r="O177" s="156">
        <f>C177*BS!$B$9</f>
        <v/>
      </c>
      <c r="P177" s="156">
        <f>D177*BS!$B$9</f>
        <v/>
      </c>
      <c r="Q177" s="156">
        <f>E177*BS!$B$9</f>
        <v/>
      </c>
      <c r="R177" s="156">
        <f>F177*BS!$B$9</f>
        <v/>
      </c>
      <c r="S177" s="156">
        <f>G177*BS!$B$9</f>
        <v/>
      </c>
      <c r="T177" s="156">
        <f>H177*BS!$B$9</f>
        <v/>
      </c>
      <c r="U177" s="157">
        <f>I144</f>
        <v/>
      </c>
      <c r="V177" s="941" t="n"/>
      <c r="W177" s="941"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t="n"/>
      <c r="V178" s="927" t="n"/>
      <c r="W178" s="927" t="n"/>
    </row>
    <row r="179">
      <c r="A179" s="618" t="inlineStr">
        <is>
          <t>K22</t>
        </is>
      </c>
      <c r="B179" s="96" t="inlineStr">
        <is>
          <t>Investments</t>
        </is>
      </c>
      <c r="C179" s="158" t="n"/>
      <c r="D179" s="158" t="n"/>
      <c r="E179" s="158" t="n"/>
      <c r="F179" s="158" t="n"/>
      <c r="G179" s="158" t="n"/>
      <c r="H179" s="158" t="n"/>
      <c r="I179" s="955" t="n"/>
      <c r="J179" s="85" t="n"/>
      <c r="K179" s="85" t="n"/>
      <c r="L179" s="85" t="n"/>
      <c r="M179" s="85" t="n"/>
      <c r="N179" s="114">
        <f>B179</f>
        <v/>
      </c>
      <c r="O179" s="115" t="inlineStr"/>
      <c r="P179" s="115" t="inlineStr"/>
      <c r="Q179" s="115" t="inlineStr"/>
      <c r="R179" s="115" t="inlineStr"/>
      <c r="S179" s="115" t="inlineStr"/>
      <c r="T179" s="115" t="inlineStr"/>
      <c r="U179" s="123" t="n"/>
      <c r="V179" s="936" t="n"/>
      <c r="W179" s="936" t="n"/>
      <c r="X179" s="85" t="n"/>
      <c r="Y179" s="85" t="n"/>
      <c r="Z179" s="85" t="n"/>
      <c r="AA179" s="85" t="n"/>
      <c r="AB179" s="85" t="n"/>
      <c r="AC179" s="85" t="n"/>
      <c r="AD179" s="85" t="n"/>
      <c r="AE179" s="85" t="n"/>
      <c r="AF179" s="85" t="n"/>
      <c r="AG179" s="85" t="n"/>
      <c r="AH179" s="85" t="n"/>
      <c r="AI179" s="85" t="n"/>
      <c r="AJ179" s="85" t="n"/>
      <c r="AK179" s="85" t="n"/>
      <c r="AL179" s="85" t="n"/>
      <c r="AM179" s="85" t="n"/>
      <c r="AN179" s="85" t="n"/>
      <c r="AO179" s="85" t="n"/>
      <c r="AP179" s="85" t="n"/>
      <c r="AQ179" s="85" t="n"/>
      <c r="AR179" s="85" t="n"/>
      <c r="AS179" s="85" t="n"/>
      <c r="AT179" s="85" t="n"/>
      <c r="AU179" s="85" t="n"/>
      <c r="AV179" s="85" t="n"/>
      <c r="AW179" s="85" t="n"/>
      <c r="AX179" s="85" t="n"/>
      <c r="AY179" s="85" t="n"/>
      <c r="AZ179" s="85" t="n"/>
      <c r="BA179" s="85" t="n"/>
      <c r="BB179" s="85" t="n"/>
      <c r="BC179" s="85" t="n"/>
      <c r="BD179" s="85" t="n"/>
      <c r="BE179" s="85" t="n"/>
      <c r="BF179" s="85" t="n"/>
      <c r="BG179" s="85" t="n"/>
      <c r="BH179" s="85" t="n"/>
      <c r="BI179" s="85" t="n"/>
      <c r="BJ179" s="85" t="n"/>
      <c r="BK179" s="85" t="n"/>
      <c r="BL179" s="85" t="n"/>
      <c r="BM179" s="85" t="n"/>
      <c r="BN179" s="85" t="n"/>
      <c r="BO179" s="85" t="n"/>
      <c r="BP179" s="85" t="n"/>
      <c r="BQ179" s="85" t="n"/>
      <c r="BR179" s="85" t="n"/>
      <c r="BS179" s="85" t="n"/>
      <c r="BT179" s="85" t="n"/>
      <c r="BU179" s="85" t="n"/>
      <c r="BV179" s="85" t="n"/>
      <c r="BW179" s="85" t="n"/>
      <c r="BX179" s="85" t="n"/>
      <c r="BY179" s="85" t="n"/>
      <c r="BZ179" s="85" t="n"/>
      <c r="CA179" s="85" t="n"/>
      <c r="CB179" s="85" t="n"/>
      <c r="CC179" s="85" t="n"/>
      <c r="CD179" s="85" t="n"/>
      <c r="CE179" s="85" t="n"/>
      <c r="CF179" s="85" t="n"/>
      <c r="CG179" s="85" t="n"/>
      <c r="CH179" s="85" t="n"/>
      <c r="CI179" s="85" t="n"/>
      <c r="CJ179" s="85" t="n"/>
      <c r="CK179" s="85" t="n"/>
      <c r="CL179" s="85" t="n"/>
      <c r="CM179" s="85" t="n"/>
      <c r="CN179" s="85" t="n"/>
      <c r="CO179" s="85" t="n"/>
      <c r="CP179" s="85" t="n"/>
      <c r="CQ179" s="85" t="n"/>
      <c r="CR179" s="85" t="n"/>
      <c r="CS179" s="85" t="n"/>
      <c r="CT179" s="85" t="n"/>
      <c r="CU179" s="85" t="n"/>
      <c r="CV179" s="85" t="n"/>
      <c r="CW179" s="85" t="n"/>
      <c r="CX179" s="85" t="n"/>
      <c r="CY179" s="85" t="n"/>
      <c r="CZ179" s="85" t="n"/>
      <c r="DA179" s="85" t="n"/>
      <c r="DB179" s="85" t="n"/>
      <c r="DC179" s="85" t="n"/>
      <c r="DD179" s="85" t="n"/>
      <c r="DE179" s="85" t="n"/>
      <c r="DF179" s="85" t="n"/>
      <c r="DG179" s="85" t="n"/>
      <c r="DH179" s="85" t="n"/>
      <c r="DI179" s="85" t="n"/>
      <c r="DJ179" s="85" t="n"/>
      <c r="DK179" s="85" t="n"/>
      <c r="DL179" s="85" t="n"/>
      <c r="DM179" s="85" t="n"/>
      <c r="DN179" s="85" t="n"/>
      <c r="DO179" s="85" t="n"/>
      <c r="DP179" s="85" t="n"/>
      <c r="DQ179" s="85" t="n"/>
      <c r="DR179" s="85" t="n"/>
      <c r="DS179" s="85" t="n"/>
      <c r="DT179" s="85" t="n"/>
      <c r="DU179" s="85" t="n"/>
      <c r="DV179" s="85" t="n"/>
      <c r="DW179" s="85" t="n"/>
      <c r="DX179" s="85" t="n"/>
      <c r="DY179" s="85" t="n"/>
      <c r="DZ179" s="85" t="n"/>
      <c r="EA179" s="85" t="n"/>
      <c r="EB179" s="85" t="n"/>
      <c r="EC179" s="85" t="n"/>
      <c r="ED179" s="85" t="n"/>
      <c r="EE179" s="85" t="n"/>
      <c r="EF179" s="85" t="n"/>
      <c r="EG179" s="85" t="n"/>
      <c r="EH179" s="85" t="n"/>
      <c r="EI179" s="85" t="n"/>
      <c r="EJ179" s="85" t="n"/>
      <c r="EK179" s="85" t="n"/>
      <c r="EL179" s="85" t="n"/>
      <c r="EM179" s="85" t="n"/>
      <c r="EN179" s="85" t="n"/>
      <c r="EO179" s="85" t="n"/>
      <c r="EP179" s="85" t="n"/>
      <c r="EQ179" s="85" t="n"/>
      <c r="ER179" s="85" t="n"/>
      <c r="ES179" s="85" t="n"/>
      <c r="ET179" s="85" t="n"/>
      <c r="EU179" s="85" t="n"/>
      <c r="EV179" s="85" t="n"/>
      <c r="EW179" s="85" t="n"/>
      <c r="EX179" s="85" t="n"/>
      <c r="EY179" s="85" t="n"/>
      <c r="EZ179" s="85" t="n"/>
      <c r="FA179" s="85" t="n"/>
      <c r="FB179" s="85" t="n"/>
      <c r="FC179" s="85" t="n"/>
      <c r="FD179" s="85" t="n"/>
      <c r="FE179" s="85" t="n"/>
      <c r="FF179" s="85" t="n"/>
      <c r="FG179" s="85" t="n"/>
      <c r="FH179" s="85" t="n"/>
      <c r="FI179" s="85" t="n"/>
      <c r="FJ179" s="85" t="n"/>
      <c r="FK179" s="85" t="n"/>
      <c r="FL179" s="85" t="n"/>
      <c r="FM179" s="85" t="n"/>
      <c r="FN179" s="85" t="n"/>
      <c r="FO179" s="85" t="n"/>
      <c r="FP179" s="85" t="n"/>
      <c r="FQ179" s="85" t="n"/>
      <c r="FR179" s="85" t="n"/>
      <c r="FS179" s="85" t="n"/>
      <c r="FT179" s="85" t="n"/>
      <c r="FU179" s="85" t="n"/>
      <c r="FV179" s="85" t="n"/>
      <c r="FW179" s="85" t="n"/>
      <c r="FX179" s="85" t="n"/>
      <c r="FY179" s="85" t="n"/>
      <c r="FZ179" s="85" t="n"/>
      <c r="GA179" s="85" t="n"/>
      <c r="GB179" s="85" t="n"/>
      <c r="GC179" s="85" t="n"/>
      <c r="GD179" s="85" t="n"/>
      <c r="GE179" s="85" t="n"/>
      <c r="GF179" s="85" t="n"/>
      <c r="GG179" s="85" t="n"/>
      <c r="GH179" s="85" t="n"/>
      <c r="GI179" s="85" t="n"/>
      <c r="GJ179" s="85" t="n"/>
      <c r="GK179" s="85" t="n"/>
      <c r="GL179" s="85" t="n"/>
      <c r="GM179" s="85" t="n"/>
      <c r="GN179" s="85" t="n"/>
      <c r="GO179" s="85" t="n"/>
      <c r="GP179" s="85" t="n"/>
      <c r="GQ179" s="85" t="n"/>
      <c r="GR179" s="85" t="n"/>
      <c r="GS179" s="85" t="n"/>
      <c r="GT179" s="85" t="n"/>
      <c r="GU179" s="85" t="n"/>
      <c r="GV179" s="85" t="n"/>
      <c r="GW179" s="85" t="n"/>
      <c r="GX179" s="85" t="n"/>
      <c r="GY179" s="85" t="n"/>
      <c r="GZ179" s="85" t="n"/>
      <c r="HA179" s="85" t="n"/>
      <c r="HB179" s="85" t="n"/>
      <c r="HC179" s="85" t="n"/>
      <c r="HD179" s="85" t="n"/>
      <c r="HE179" s="85" t="n"/>
      <c r="HF179" s="85" t="n"/>
      <c r="HG179" s="85" t="n"/>
      <c r="HH179" s="85" t="n"/>
      <c r="HI179" s="85" t="n"/>
      <c r="HJ179" s="85" t="n"/>
      <c r="HK179" s="85" t="n"/>
      <c r="HL179" s="85" t="n"/>
      <c r="HM179" s="85" t="n"/>
      <c r="HN179" s="85" t="n"/>
      <c r="HO179" s="85" t="n"/>
      <c r="HP179" s="85" t="n"/>
      <c r="HQ179" s="85" t="n"/>
      <c r="HR179" s="85" t="n"/>
      <c r="HS179" s="85" t="n"/>
      <c r="HT179" s="85" t="n"/>
      <c r="HU179" s="85" t="n"/>
      <c r="HV179" s="85" t="n"/>
      <c r="HW179" s="85" t="n"/>
      <c r="HX179" s="85" t="n"/>
      <c r="HY179" s="85" t="n"/>
      <c r="HZ179" s="85" t="n"/>
      <c r="IA179" s="85" t="n"/>
      <c r="IB179" s="85" t="n"/>
      <c r="IC179" s="85" t="n"/>
      <c r="ID179" s="85" t="n"/>
      <c r="IE179" s="85" t="n"/>
      <c r="IF179" s="85" t="n"/>
      <c r="IG179" s="85" t="n"/>
      <c r="IH179" s="85" t="n"/>
      <c r="II179" s="85" t="n"/>
      <c r="IJ179" s="85" t="n"/>
      <c r="IK179" s="85" t="n"/>
      <c r="IL179" s="85" t="n"/>
      <c r="IM179" s="85" t="n"/>
      <c r="IN179" s="85" t="n"/>
      <c r="IO179" s="85" t="n"/>
      <c r="IP179" s="85" t="n"/>
      <c r="IQ179" s="85" t="n"/>
      <c r="IR179" s="85" t="n"/>
      <c r="IS179" s="85" t="n"/>
      <c r="IT179" s="85" t="n"/>
      <c r="IU179" s="85" t="n"/>
      <c r="IV179" s="85" t="n"/>
      <c r="IW179" s="85" t="n"/>
      <c r="IX179" s="85" t="n"/>
      <c r="IY179" s="85" t="n"/>
      <c r="IZ179" s="85" t="n"/>
      <c r="JA179" s="85" t="n"/>
      <c r="JB179" s="85" t="n"/>
      <c r="JC179" s="85" t="n"/>
      <c r="JD179" s="85" t="n"/>
      <c r="JE179" s="85" t="n"/>
      <c r="JF179" s="85" t="n"/>
      <c r="JG179" s="85" t="n"/>
      <c r="JH179" s="85" t="n"/>
      <c r="JI179" s="85" t="n"/>
      <c r="JJ179" s="85" t="n"/>
      <c r="JK179" s="85" t="n"/>
      <c r="JL179" s="85" t="n"/>
      <c r="JM179" s="85" t="n"/>
      <c r="JN179" s="85" t="n"/>
      <c r="JO179" s="85" t="n"/>
      <c r="JP179" s="85" t="n"/>
      <c r="JQ179" s="85" t="n"/>
      <c r="JR179" s="85" t="n"/>
      <c r="JS179" s="85" t="n"/>
      <c r="JT179" s="85" t="n"/>
      <c r="JU179" s="85" t="n"/>
      <c r="JV179" s="85" t="n"/>
      <c r="JW179" s="85" t="n"/>
      <c r="JX179" s="85" t="n"/>
      <c r="JY179" s="85" t="n"/>
      <c r="JZ179" s="85" t="n"/>
      <c r="KA179" s="85" t="n"/>
      <c r="KB179" s="85" t="n"/>
      <c r="KC179" s="85" t="n"/>
      <c r="KD179" s="85" t="n"/>
      <c r="KE179" s="85" t="n"/>
      <c r="KF179" s="85" t="n"/>
      <c r="KG179" s="85" t="n"/>
      <c r="KH179" s="85" t="n"/>
      <c r="KI179" s="85" t="n"/>
      <c r="KJ179" s="85" t="n"/>
      <c r="KK179" s="85" t="n"/>
      <c r="KL179" s="85" t="n"/>
      <c r="KM179" s="85" t="n"/>
      <c r="KN179" s="85" t="n"/>
      <c r="KO179" s="85" t="n"/>
      <c r="KP179" s="85" t="n"/>
      <c r="KQ179" s="85" t="n"/>
      <c r="KR179" s="85" t="n"/>
      <c r="KS179" s="85" t="n"/>
      <c r="KT179" s="85" t="n"/>
      <c r="KU179" s="85" t="n"/>
      <c r="KV179" s="85" t="n"/>
      <c r="KW179" s="85" t="n"/>
      <c r="KX179" s="85" t="n"/>
      <c r="KY179" s="85" t="n"/>
      <c r="KZ179" s="85" t="n"/>
      <c r="LA179" s="85" t="n"/>
      <c r="LB179" s="85" t="n"/>
      <c r="LC179" s="85" t="n"/>
      <c r="LD179" s="85" t="n"/>
      <c r="LE179" s="85" t="n"/>
      <c r="LF179" s="85" t="n"/>
      <c r="LG179" s="85" t="n"/>
      <c r="LH179" s="85" t="n"/>
      <c r="LI179" s="85" t="n"/>
      <c r="LJ179" s="85" t="n"/>
      <c r="LK179" s="85" t="n"/>
      <c r="LL179" s="85" t="n"/>
      <c r="LM179" s="85" t="n"/>
      <c r="LN179" s="85" t="n"/>
      <c r="LO179" s="85" t="n"/>
      <c r="LP179" s="85" t="n"/>
      <c r="LQ179" s="85" t="n"/>
      <c r="LR179" s="85" t="n"/>
      <c r="LS179" s="85"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929">
        <f>I147</f>
        <v/>
      </c>
      <c r="V180" s="927" t="n"/>
      <c r="W180" s="927" t="n"/>
    </row>
    <row r="181">
      <c r="A181" s="618" t="n"/>
      <c r="B181" s="140"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929">
        <f>I148</f>
        <v/>
      </c>
      <c r="V181" s="927" t="n"/>
      <c r="W181" s="927" t="n"/>
    </row>
    <row r="182">
      <c r="A182" s="618" t="n"/>
      <c r="B182" s="102" t="n"/>
      <c r="C182" s="103" t="n"/>
      <c r="D182" s="103" t="n"/>
      <c r="E182" s="103" t="n"/>
      <c r="F182" s="103" t="n"/>
      <c r="G182" s="103" t="n"/>
      <c r="H182" s="103" t="n"/>
      <c r="I182" s="928" t="n"/>
      <c r="N182" s="105" t="inlineStr"/>
      <c r="O182" s="106" t="inlineStr"/>
      <c r="P182" s="106" t="inlineStr"/>
      <c r="Q182" s="106" t="inlineStr"/>
      <c r="R182" s="106" t="inlineStr"/>
      <c r="S182" s="106" t="inlineStr"/>
      <c r="T182" s="106" t="inlineStr"/>
      <c r="U182" s="107">
        <f>I149</f>
        <v/>
      </c>
      <c r="V182" s="927" t="n"/>
      <c r="W182" s="927"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f>I150</f>
        <v/>
      </c>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f>I151</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f>I152</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I153</f>
        <v/>
      </c>
      <c r="V186" s="927" t="n"/>
      <c r="W186" s="927"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f>I154</f>
        <v/>
      </c>
      <c r="V187" s="927" t="n"/>
      <c r="W187" s="927" t="n"/>
    </row>
    <row r="188">
      <c r="A188" s="618" t="n"/>
      <c r="B188" s="102" t="n"/>
      <c r="C188" s="939" t="n"/>
      <c r="D188" s="939" t="n"/>
      <c r="E188" s="939" t="n"/>
      <c r="F188" s="939" t="n"/>
      <c r="G188" s="939" t="n"/>
      <c r="H188" s="939" t="n"/>
      <c r="I188" s="928" t="n"/>
      <c r="N188" s="105" t="inlineStr"/>
      <c r="O188" s="106" t="inlineStr"/>
      <c r="P188" s="106" t="inlineStr"/>
      <c r="Q188" s="106" t="inlineStr"/>
      <c r="R188" s="106" t="inlineStr"/>
      <c r="S188" s="106" t="inlineStr"/>
      <c r="T188" s="106" t="inlineStr"/>
      <c r="U188" s="107" t="n"/>
      <c r="V188" s="927" t="n"/>
      <c r="W188" s="927"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f>I156</f>
        <v/>
      </c>
      <c r="V189" s="927" t="n"/>
      <c r="W189" s="927" t="n"/>
    </row>
    <row r="190">
      <c r="A190" s="618" t="n"/>
      <c r="B190" s="102" t="n"/>
      <c r="C190" s="939" t="n"/>
      <c r="D190" s="939" t="n"/>
      <c r="E190" s="939" t="n"/>
      <c r="F190" s="939" t="n"/>
      <c r="G190" s="939" t="n"/>
      <c r="H190" s="939" t="n"/>
      <c r="I190" s="943" t="n"/>
      <c r="N190" s="105" t="inlineStr"/>
      <c r="O190" s="106" t="inlineStr"/>
      <c r="P190" s="106" t="inlineStr"/>
      <c r="Q190" s="106" t="inlineStr"/>
      <c r="R190" s="106" t="inlineStr"/>
      <c r="S190" s="106" t="inlineStr"/>
      <c r="T190" s="106" t="inlineStr"/>
      <c r="U190" s="107">
        <f>I157</f>
        <v/>
      </c>
      <c r="V190" s="936" t="n"/>
      <c r="W190" s="936" t="n"/>
    </row>
    <row r="191">
      <c r="A191" s="618" t="inlineStr">
        <is>
          <t>K23</t>
        </is>
      </c>
      <c r="B191" s="96" t="inlineStr">
        <is>
          <t>Total</t>
        </is>
      </c>
      <c r="C191" s="940">
        <f>SUM(INDIRECT(ADDRESS(MATCH("K22",$A:$A,0)+1,COLUMN(C$12),4)&amp;":"&amp;ADDRESS(MATCH("K23",$A:$A,0)-1,COLUMN(C$12),4)))</f>
        <v/>
      </c>
      <c r="D191" s="940">
        <f>SUM(INDIRECT(ADDRESS(MATCH("K22",$A:$A,0)+1,COLUMN(D$12),4)&amp;":"&amp;ADDRESS(MATCH("K23",$A:$A,0)-1,COLUMN(D$12),4)))</f>
        <v/>
      </c>
      <c r="E191" s="940">
        <f>SUM(INDIRECT(ADDRESS(MATCH("K22",$A:$A,0)+1,COLUMN(E$12),4)&amp;":"&amp;ADDRESS(MATCH("K23",$A:$A,0)-1,COLUMN(E$12),4)))</f>
        <v/>
      </c>
      <c r="F191" s="940">
        <f>SUM(INDIRECT(ADDRESS(MATCH("K22",$A:$A,0)+1,COLUMN(F$12),4)&amp;":"&amp;ADDRESS(MATCH("K23",$A:$A,0)-1,COLUMN(F$12),4)))</f>
        <v/>
      </c>
      <c r="G191" s="940">
        <f>SUM(INDIRECT(ADDRESS(MATCH("K22",$A:$A,0)+1,COLUMN(G$12),4)&amp;":"&amp;ADDRESS(MATCH("K23",$A:$A,0)-1,COLUMN(G$12),4)))</f>
        <v/>
      </c>
      <c r="H191" s="940">
        <f>SUM(INDIRECT(ADDRESS(MATCH("K22",$A:$A,0)+1,COLUMN(H$12),4)&amp;":"&amp;ADDRESS(MATCH("K23",$A:$A,0)-1,COLUMN(H$12),4)))</f>
        <v/>
      </c>
      <c r="I191" s="955" t="n"/>
      <c r="J191" s="85" t="n"/>
      <c r="K191" s="85" t="n"/>
      <c r="L191" s="85" t="n"/>
      <c r="M191" s="85" t="n"/>
      <c r="N191" s="114">
        <f>B191</f>
        <v/>
      </c>
      <c r="O191" s="115">
        <f>C191*BS!$B$9</f>
        <v/>
      </c>
      <c r="P191" s="115">
        <f>D191*BS!$B$9</f>
        <v/>
      </c>
      <c r="Q191" s="115">
        <f>E191*BS!$B$9</f>
        <v/>
      </c>
      <c r="R191" s="115">
        <f>F191*BS!$B$9</f>
        <v/>
      </c>
      <c r="S191" s="115">
        <f>G191*BS!$B$9</f>
        <v/>
      </c>
      <c r="T191" s="115">
        <f>H191*BS!$B$9</f>
        <v/>
      </c>
      <c r="U191" s="123">
        <f>I158</f>
        <v/>
      </c>
      <c r="V191" s="936" t="n"/>
      <c r="W191" s="936" t="n"/>
      <c r="X191" s="85" t="n"/>
      <c r="Y191" s="85" t="n"/>
      <c r="Z191" s="85" t="n"/>
      <c r="AA191" s="85" t="n"/>
      <c r="AB191" s="85" t="n"/>
      <c r="AC191" s="85" t="n"/>
      <c r="AD191" s="85" t="n"/>
      <c r="AE191" s="85" t="n"/>
      <c r="AF191" s="85" t="n"/>
      <c r="AG191" s="85" t="n"/>
      <c r="AH191" s="85" t="n"/>
      <c r="AI191" s="85" t="n"/>
      <c r="AJ191" s="85" t="n"/>
      <c r="AK191" s="85" t="n"/>
      <c r="AL191" s="85" t="n"/>
      <c r="AM191" s="85" t="n"/>
      <c r="AN191" s="85" t="n"/>
      <c r="AO191" s="85" t="n"/>
      <c r="AP191" s="85" t="n"/>
      <c r="AQ191" s="85" t="n"/>
      <c r="AR191" s="85" t="n"/>
      <c r="AS191" s="85" t="n"/>
      <c r="AT191" s="85" t="n"/>
      <c r="AU191" s="85" t="n"/>
      <c r="AV191" s="85" t="n"/>
      <c r="AW191" s="85" t="n"/>
      <c r="AX191" s="85" t="n"/>
      <c r="AY191" s="85" t="n"/>
      <c r="AZ191" s="85" t="n"/>
      <c r="BA191" s="85" t="n"/>
      <c r="BB191" s="85" t="n"/>
      <c r="BC191" s="85" t="n"/>
      <c r="BD191" s="85" t="n"/>
      <c r="BE191" s="85" t="n"/>
      <c r="BF191" s="85" t="n"/>
      <c r="BG191" s="85" t="n"/>
      <c r="BH191" s="85" t="n"/>
      <c r="BI191" s="85" t="n"/>
      <c r="BJ191" s="85" t="n"/>
      <c r="BK191" s="85" t="n"/>
      <c r="BL191" s="85" t="n"/>
      <c r="BM191" s="85" t="n"/>
      <c r="BN191" s="85" t="n"/>
      <c r="BO191" s="85" t="n"/>
      <c r="BP191" s="85" t="n"/>
      <c r="BQ191" s="85" t="n"/>
      <c r="BR191" s="85" t="n"/>
      <c r="BS191" s="85" t="n"/>
      <c r="BT191" s="85" t="n"/>
      <c r="BU191" s="85" t="n"/>
      <c r="BV191" s="85" t="n"/>
      <c r="BW191" s="85" t="n"/>
      <c r="BX191" s="85" t="n"/>
      <c r="BY191" s="85" t="n"/>
      <c r="BZ191" s="85" t="n"/>
      <c r="CA191" s="85" t="n"/>
      <c r="CB191" s="85" t="n"/>
      <c r="CC191" s="85" t="n"/>
      <c r="CD191" s="85" t="n"/>
      <c r="CE191" s="85" t="n"/>
      <c r="CF191" s="85" t="n"/>
      <c r="CG191" s="85" t="n"/>
      <c r="CH191" s="85" t="n"/>
      <c r="CI191" s="85" t="n"/>
      <c r="CJ191" s="85" t="n"/>
      <c r="CK191" s="85" t="n"/>
      <c r="CL191" s="85" t="n"/>
      <c r="CM191" s="85" t="n"/>
      <c r="CN191" s="85" t="n"/>
      <c r="CO191" s="85" t="n"/>
      <c r="CP191" s="85" t="n"/>
      <c r="CQ191" s="85" t="n"/>
      <c r="CR191" s="85" t="n"/>
      <c r="CS191" s="85" t="n"/>
      <c r="CT191" s="85" t="n"/>
      <c r="CU191" s="85" t="n"/>
      <c r="CV191" s="85" t="n"/>
      <c r="CW191" s="85" t="n"/>
      <c r="CX191" s="85" t="n"/>
      <c r="CY191" s="85" t="n"/>
      <c r="CZ191" s="85" t="n"/>
      <c r="DA191" s="85" t="n"/>
      <c r="DB191" s="85" t="n"/>
      <c r="DC191" s="85" t="n"/>
      <c r="DD191" s="85" t="n"/>
      <c r="DE191" s="85" t="n"/>
      <c r="DF191" s="85" t="n"/>
      <c r="DG191" s="85" t="n"/>
      <c r="DH191" s="85" t="n"/>
      <c r="DI191" s="85" t="n"/>
      <c r="DJ191" s="85" t="n"/>
      <c r="DK191" s="85" t="n"/>
      <c r="DL191" s="85" t="n"/>
      <c r="DM191" s="85" t="n"/>
      <c r="DN191" s="85" t="n"/>
      <c r="DO191" s="85" t="n"/>
      <c r="DP191" s="85" t="n"/>
      <c r="DQ191" s="85" t="n"/>
      <c r="DR191" s="85" t="n"/>
      <c r="DS191" s="85" t="n"/>
      <c r="DT191" s="85" t="n"/>
      <c r="DU191" s="85" t="n"/>
      <c r="DV191" s="85" t="n"/>
      <c r="DW191" s="85" t="n"/>
      <c r="DX191" s="85" t="n"/>
      <c r="DY191" s="85" t="n"/>
      <c r="DZ191" s="85" t="n"/>
      <c r="EA191" s="85" t="n"/>
      <c r="EB191" s="85" t="n"/>
      <c r="EC191" s="85" t="n"/>
      <c r="ED191" s="85" t="n"/>
      <c r="EE191" s="85" t="n"/>
      <c r="EF191" s="85" t="n"/>
      <c r="EG191" s="85" t="n"/>
      <c r="EH191" s="85" t="n"/>
      <c r="EI191" s="85" t="n"/>
      <c r="EJ191" s="85" t="n"/>
      <c r="EK191" s="85" t="n"/>
      <c r="EL191" s="85" t="n"/>
      <c r="EM191" s="85" t="n"/>
      <c r="EN191" s="85" t="n"/>
      <c r="EO191" s="85" t="n"/>
      <c r="EP191" s="85" t="n"/>
      <c r="EQ191" s="85" t="n"/>
      <c r="ER191" s="85" t="n"/>
      <c r="ES191" s="85" t="n"/>
      <c r="ET191" s="85" t="n"/>
      <c r="EU191" s="85" t="n"/>
      <c r="EV191" s="85" t="n"/>
      <c r="EW191" s="85" t="n"/>
      <c r="EX191" s="85" t="n"/>
      <c r="EY191" s="85" t="n"/>
      <c r="EZ191" s="85" t="n"/>
      <c r="FA191" s="85" t="n"/>
      <c r="FB191" s="85" t="n"/>
      <c r="FC191" s="85" t="n"/>
      <c r="FD191" s="85" t="n"/>
      <c r="FE191" s="85" t="n"/>
      <c r="FF191" s="85" t="n"/>
      <c r="FG191" s="85" t="n"/>
      <c r="FH191" s="85" t="n"/>
      <c r="FI191" s="85" t="n"/>
      <c r="FJ191" s="85" t="n"/>
      <c r="FK191" s="85" t="n"/>
      <c r="FL191" s="85" t="n"/>
      <c r="FM191" s="85" t="n"/>
      <c r="FN191" s="85" t="n"/>
      <c r="FO191" s="85" t="n"/>
      <c r="FP191" s="85" t="n"/>
      <c r="FQ191" s="85" t="n"/>
      <c r="FR191" s="85" t="n"/>
      <c r="FS191" s="85" t="n"/>
      <c r="FT191" s="85" t="n"/>
      <c r="FU191" s="85" t="n"/>
      <c r="FV191" s="85" t="n"/>
      <c r="FW191" s="85" t="n"/>
      <c r="FX191" s="85" t="n"/>
      <c r="FY191" s="85" t="n"/>
      <c r="FZ191" s="85" t="n"/>
      <c r="GA191" s="85" t="n"/>
      <c r="GB191" s="85" t="n"/>
      <c r="GC191" s="85" t="n"/>
      <c r="GD191" s="85" t="n"/>
      <c r="GE191" s="85" t="n"/>
      <c r="GF191" s="85" t="n"/>
      <c r="GG191" s="85" t="n"/>
      <c r="GH191" s="85" t="n"/>
      <c r="GI191" s="85" t="n"/>
      <c r="GJ191" s="85" t="n"/>
      <c r="GK191" s="85" t="n"/>
      <c r="GL191" s="85" t="n"/>
      <c r="GM191" s="85" t="n"/>
      <c r="GN191" s="85" t="n"/>
      <c r="GO191" s="85" t="n"/>
      <c r="GP191" s="85" t="n"/>
      <c r="GQ191" s="85" t="n"/>
      <c r="GR191" s="85" t="n"/>
      <c r="GS191" s="85" t="n"/>
      <c r="GT191" s="85" t="n"/>
      <c r="GU191" s="85" t="n"/>
      <c r="GV191" s="85" t="n"/>
      <c r="GW191" s="85" t="n"/>
      <c r="GX191" s="85" t="n"/>
      <c r="GY191" s="85" t="n"/>
      <c r="GZ191" s="85" t="n"/>
      <c r="HA191" s="85" t="n"/>
      <c r="HB191" s="85" t="n"/>
      <c r="HC191" s="85" t="n"/>
      <c r="HD191" s="85" t="n"/>
      <c r="HE191" s="85" t="n"/>
      <c r="HF191" s="85" t="n"/>
      <c r="HG191" s="85" t="n"/>
      <c r="HH191" s="85" t="n"/>
      <c r="HI191" s="85" t="n"/>
      <c r="HJ191" s="85" t="n"/>
      <c r="HK191" s="85" t="n"/>
      <c r="HL191" s="85" t="n"/>
      <c r="HM191" s="85" t="n"/>
      <c r="HN191" s="85" t="n"/>
      <c r="HO191" s="85" t="n"/>
      <c r="HP191" s="85" t="n"/>
      <c r="HQ191" s="85" t="n"/>
      <c r="HR191" s="85" t="n"/>
      <c r="HS191" s="85" t="n"/>
      <c r="HT191" s="85" t="n"/>
      <c r="HU191" s="85" t="n"/>
      <c r="HV191" s="85" t="n"/>
      <c r="HW191" s="85" t="n"/>
      <c r="HX191" s="85" t="n"/>
      <c r="HY191" s="85" t="n"/>
      <c r="HZ191" s="85" t="n"/>
      <c r="IA191" s="85" t="n"/>
      <c r="IB191" s="85" t="n"/>
      <c r="IC191" s="85" t="n"/>
      <c r="ID191" s="85" t="n"/>
      <c r="IE191" s="85" t="n"/>
      <c r="IF191" s="85" t="n"/>
      <c r="IG191" s="85" t="n"/>
      <c r="IH191" s="85" t="n"/>
      <c r="II191" s="85" t="n"/>
      <c r="IJ191" s="85" t="n"/>
      <c r="IK191" s="85" t="n"/>
      <c r="IL191" s="85" t="n"/>
      <c r="IM191" s="85" t="n"/>
      <c r="IN191" s="85" t="n"/>
      <c r="IO191" s="85" t="n"/>
      <c r="IP191" s="85" t="n"/>
      <c r="IQ191" s="85" t="n"/>
      <c r="IR191" s="85" t="n"/>
      <c r="IS191" s="85" t="n"/>
      <c r="IT191" s="85" t="n"/>
      <c r="IU191" s="85" t="n"/>
      <c r="IV191" s="85" t="n"/>
      <c r="IW191" s="85" t="n"/>
      <c r="IX191" s="85" t="n"/>
      <c r="IY191" s="85" t="n"/>
      <c r="IZ191" s="85" t="n"/>
      <c r="JA191" s="85" t="n"/>
      <c r="JB191" s="85" t="n"/>
      <c r="JC191" s="85" t="n"/>
      <c r="JD191" s="85" t="n"/>
      <c r="JE191" s="85" t="n"/>
      <c r="JF191" s="85" t="n"/>
      <c r="JG191" s="85" t="n"/>
      <c r="JH191" s="85" t="n"/>
      <c r="JI191" s="85" t="n"/>
      <c r="JJ191" s="85" t="n"/>
      <c r="JK191" s="85" t="n"/>
      <c r="JL191" s="85" t="n"/>
      <c r="JM191" s="85" t="n"/>
      <c r="JN191" s="85" t="n"/>
      <c r="JO191" s="85" t="n"/>
      <c r="JP191" s="85" t="n"/>
      <c r="JQ191" s="85" t="n"/>
      <c r="JR191" s="85" t="n"/>
      <c r="JS191" s="85" t="n"/>
      <c r="JT191" s="85" t="n"/>
      <c r="JU191" s="85" t="n"/>
      <c r="JV191" s="85" t="n"/>
      <c r="JW191" s="85" t="n"/>
      <c r="JX191" s="85" t="n"/>
      <c r="JY191" s="85" t="n"/>
      <c r="JZ191" s="85" t="n"/>
      <c r="KA191" s="85" t="n"/>
      <c r="KB191" s="85" t="n"/>
      <c r="KC191" s="85" t="n"/>
      <c r="KD191" s="85" t="n"/>
      <c r="KE191" s="85" t="n"/>
      <c r="KF191" s="85" t="n"/>
      <c r="KG191" s="85" t="n"/>
      <c r="KH191" s="85" t="n"/>
      <c r="KI191" s="85" t="n"/>
      <c r="KJ191" s="85" t="n"/>
      <c r="KK191" s="85" t="n"/>
      <c r="KL191" s="85" t="n"/>
      <c r="KM191" s="85" t="n"/>
      <c r="KN191" s="85" t="n"/>
      <c r="KO191" s="85" t="n"/>
      <c r="KP191" s="85" t="n"/>
      <c r="KQ191" s="85" t="n"/>
      <c r="KR191" s="85" t="n"/>
      <c r="KS191" s="85" t="n"/>
      <c r="KT191" s="85" t="n"/>
      <c r="KU191" s="85" t="n"/>
      <c r="KV191" s="85" t="n"/>
      <c r="KW191" s="85" t="n"/>
      <c r="KX191" s="85" t="n"/>
      <c r="KY191" s="85" t="n"/>
      <c r="KZ191" s="85" t="n"/>
      <c r="LA191" s="85" t="n"/>
      <c r="LB191" s="85" t="n"/>
      <c r="LC191" s="85" t="n"/>
      <c r="LD191" s="85" t="n"/>
      <c r="LE191" s="85" t="n"/>
      <c r="LF191" s="85" t="n"/>
      <c r="LG191" s="85" t="n"/>
      <c r="LH191" s="85" t="n"/>
      <c r="LI191" s="85" t="n"/>
      <c r="LJ191" s="85" t="n"/>
      <c r="LK191" s="85" t="n"/>
      <c r="LL191" s="85" t="n"/>
      <c r="LM191" s="85" t="n"/>
      <c r="LN191" s="85" t="n"/>
      <c r="LO191" s="85" t="n"/>
      <c r="LP191" s="85" t="n"/>
      <c r="LQ191" s="85" t="n"/>
      <c r="LR191" s="85" t="n"/>
      <c r="LS191" s="85"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t="n"/>
      <c r="V192" s="927" t="n"/>
      <c r="W192" s="927" t="n"/>
    </row>
    <row r="193">
      <c r="A193" s="618" t="inlineStr">
        <is>
          <t>K24</t>
        </is>
      </c>
      <c r="B193" s="96" t="inlineStr">
        <is>
          <t xml:space="preserve">Deferred charges </t>
        </is>
      </c>
      <c r="C193" s="954" t="n"/>
      <c r="D193" s="954" t="n"/>
      <c r="E193" s="954" t="n"/>
      <c r="F193" s="954" t="n"/>
      <c r="G193" s="954" t="n"/>
      <c r="H193" s="954" t="n"/>
      <c r="I193" s="934" t="n"/>
      <c r="J193" s="85" t="n"/>
      <c r="K193" s="85" t="n"/>
      <c r="L193" s="85" t="n"/>
      <c r="M193" s="85" t="n"/>
      <c r="N193" s="114">
        <f>B193</f>
        <v/>
      </c>
      <c r="O193" s="115" t="inlineStr"/>
      <c r="P193" s="115" t="inlineStr"/>
      <c r="Q193" s="115" t="inlineStr"/>
      <c r="R193" s="115" t="inlineStr"/>
      <c r="S193" s="115" t="inlineStr"/>
      <c r="T193" s="115" t="inlineStr"/>
      <c r="U193" s="935">
        <f>I160</f>
        <v/>
      </c>
      <c r="V193" s="941" t="n"/>
      <c r="W193" s="941" t="n"/>
      <c r="X193" s="85" t="n"/>
      <c r="Y193" s="85" t="n"/>
      <c r="Z193" s="85" t="n"/>
      <c r="AA193" s="85" t="n"/>
      <c r="AB193" s="85" t="n"/>
      <c r="AC193" s="85" t="n"/>
      <c r="AD193" s="85" t="n"/>
      <c r="AE193" s="85" t="n"/>
      <c r="AF193" s="85" t="n"/>
      <c r="AG193" s="85" t="n"/>
      <c r="AH193" s="85" t="n"/>
      <c r="AI193" s="85" t="n"/>
      <c r="AJ193" s="85" t="n"/>
      <c r="AK193" s="85" t="n"/>
      <c r="AL193" s="85" t="n"/>
      <c r="AM193" s="85" t="n"/>
      <c r="AN193" s="85" t="n"/>
      <c r="AO193" s="85" t="n"/>
      <c r="AP193" s="85" t="n"/>
      <c r="AQ193" s="85" t="n"/>
      <c r="AR193" s="85" t="n"/>
      <c r="AS193" s="85" t="n"/>
      <c r="AT193" s="85" t="n"/>
      <c r="AU193" s="85" t="n"/>
      <c r="AV193" s="85" t="n"/>
      <c r="AW193" s="85" t="n"/>
      <c r="AX193" s="85" t="n"/>
      <c r="AY193" s="85" t="n"/>
      <c r="AZ193" s="85" t="n"/>
      <c r="BA193" s="85" t="n"/>
      <c r="BB193" s="85" t="n"/>
      <c r="BC193" s="85" t="n"/>
      <c r="BD193" s="85" t="n"/>
      <c r="BE193" s="85" t="n"/>
      <c r="BF193" s="85" t="n"/>
      <c r="BG193" s="85" t="n"/>
      <c r="BH193" s="85" t="n"/>
      <c r="BI193" s="85" t="n"/>
      <c r="BJ193" s="85" t="n"/>
      <c r="BK193" s="85" t="n"/>
      <c r="BL193" s="85" t="n"/>
      <c r="BM193" s="85" t="n"/>
      <c r="BN193" s="85" t="n"/>
      <c r="BO193" s="85" t="n"/>
      <c r="BP193" s="85" t="n"/>
      <c r="BQ193" s="85" t="n"/>
      <c r="BR193" s="85" t="n"/>
      <c r="BS193" s="85" t="n"/>
      <c r="BT193" s="85" t="n"/>
      <c r="BU193" s="85" t="n"/>
      <c r="BV193" s="85" t="n"/>
      <c r="BW193" s="85" t="n"/>
      <c r="BX193" s="85" t="n"/>
      <c r="BY193" s="85" t="n"/>
      <c r="BZ193" s="85" t="n"/>
      <c r="CA193" s="85" t="n"/>
      <c r="CB193" s="85" t="n"/>
      <c r="CC193" s="85" t="n"/>
      <c r="CD193" s="85" t="n"/>
      <c r="CE193" s="85" t="n"/>
      <c r="CF193" s="85" t="n"/>
      <c r="CG193" s="85" t="n"/>
      <c r="CH193" s="85" t="n"/>
      <c r="CI193" s="85" t="n"/>
      <c r="CJ193" s="85" t="n"/>
      <c r="CK193" s="85" t="n"/>
      <c r="CL193" s="85" t="n"/>
      <c r="CM193" s="85" t="n"/>
      <c r="CN193" s="85" t="n"/>
      <c r="CO193" s="85" t="n"/>
      <c r="CP193" s="85" t="n"/>
      <c r="CQ193" s="85" t="n"/>
      <c r="CR193" s="85" t="n"/>
      <c r="CS193" s="85" t="n"/>
      <c r="CT193" s="85" t="n"/>
      <c r="CU193" s="85" t="n"/>
      <c r="CV193" s="85" t="n"/>
      <c r="CW193" s="85" t="n"/>
      <c r="CX193" s="85" t="n"/>
      <c r="CY193" s="85" t="n"/>
      <c r="CZ193" s="85" t="n"/>
      <c r="DA193" s="85" t="n"/>
      <c r="DB193" s="85" t="n"/>
      <c r="DC193" s="85" t="n"/>
      <c r="DD193" s="85" t="n"/>
      <c r="DE193" s="85" t="n"/>
      <c r="DF193" s="85" t="n"/>
      <c r="DG193" s="85" t="n"/>
      <c r="DH193" s="85" t="n"/>
      <c r="DI193" s="85" t="n"/>
      <c r="DJ193" s="85" t="n"/>
      <c r="DK193" s="85" t="n"/>
      <c r="DL193" s="85" t="n"/>
      <c r="DM193" s="85" t="n"/>
      <c r="DN193" s="85" t="n"/>
      <c r="DO193" s="85" t="n"/>
      <c r="DP193" s="85" t="n"/>
      <c r="DQ193" s="85" t="n"/>
      <c r="DR193" s="85" t="n"/>
      <c r="DS193" s="85" t="n"/>
      <c r="DT193" s="85" t="n"/>
      <c r="DU193" s="85" t="n"/>
      <c r="DV193" s="85" t="n"/>
      <c r="DW193" s="85" t="n"/>
      <c r="DX193" s="85" t="n"/>
      <c r="DY193" s="85" t="n"/>
      <c r="DZ193" s="85" t="n"/>
      <c r="EA193" s="85" t="n"/>
      <c r="EB193" s="85" t="n"/>
      <c r="EC193" s="85" t="n"/>
      <c r="ED193" s="85" t="n"/>
      <c r="EE193" s="85" t="n"/>
      <c r="EF193" s="85" t="n"/>
      <c r="EG193" s="85" t="n"/>
      <c r="EH193" s="85" t="n"/>
      <c r="EI193" s="85" t="n"/>
      <c r="EJ193" s="85" t="n"/>
      <c r="EK193" s="85" t="n"/>
      <c r="EL193" s="85" t="n"/>
      <c r="EM193" s="85" t="n"/>
      <c r="EN193" s="85" t="n"/>
      <c r="EO193" s="85" t="n"/>
      <c r="EP193" s="85" t="n"/>
      <c r="EQ193" s="85" t="n"/>
      <c r="ER193" s="85" t="n"/>
      <c r="ES193" s="85" t="n"/>
      <c r="ET193" s="85" t="n"/>
      <c r="EU193" s="85" t="n"/>
      <c r="EV193" s="85" t="n"/>
      <c r="EW193" s="85" t="n"/>
      <c r="EX193" s="85" t="n"/>
      <c r="EY193" s="85" t="n"/>
      <c r="EZ193" s="85" t="n"/>
      <c r="FA193" s="85" t="n"/>
      <c r="FB193" s="85" t="n"/>
      <c r="FC193" s="85" t="n"/>
      <c r="FD193" s="85" t="n"/>
      <c r="FE193" s="85" t="n"/>
      <c r="FF193" s="85" t="n"/>
      <c r="FG193" s="85" t="n"/>
      <c r="FH193" s="85" t="n"/>
      <c r="FI193" s="85" t="n"/>
      <c r="FJ193" s="85" t="n"/>
      <c r="FK193" s="85" t="n"/>
      <c r="FL193" s="85" t="n"/>
      <c r="FM193" s="85" t="n"/>
      <c r="FN193" s="85" t="n"/>
      <c r="FO193" s="85" t="n"/>
      <c r="FP193" s="85" t="n"/>
      <c r="FQ193" s="85" t="n"/>
      <c r="FR193" s="85" t="n"/>
      <c r="FS193" s="85" t="n"/>
      <c r="FT193" s="85" t="n"/>
      <c r="FU193" s="85" t="n"/>
      <c r="FV193" s="85" t="n"/>
      <c r="FW193" s="85" t="n"/>
      <c r="FX193" s="85" t="n"/>
      <c r="FY193" s="85" t="n"/>
      <c r="FZ193" s="85" t="n"/>
      <c r="GA193" s="85" t="n"/>
      <c r="GB193" s="85" t="n"/>
      <c r="GC193" s="85" t="n"/>
      <c r="GD193" s="85" t="n"/>
      <c r="GE193" s="85" t="n"/>
      <c r="GF193" s="85" t="n"/>
      <c r="GG193" s="85" t="n"/>
      <c r="GH193" s="85" t="n"/>
      <c r="GI193" s="85" t="n"/>
      <c r="GJ193" s="85" t="n"/>
      <c r="GK193" s="85" t="n"/>
      <c r="GL193" s="85" t="n"/>
      <c r="GM193" s="85" t="n"/>
      <c r="GN193" s="85" t="n"/>
      <c r="GO193" s="85" t="n"/>
      <c r="GP193" s="85" t="n"/>
      <c r="GQ193" s="85" t="n"/>
      <c r="GR193" s="85" t="n"/>
      <c r="GS193" s="85" t="n"/>
      <c r="GT193" s="85" t="n"/>
      <c r="GU193" s="85" t="n"/>
      <c r="GV193" s="85" t="n"/>
      <c r="GW193" s="85" t="n"/>
      <c r="GX193" s="85" t="n"/>
      <c r="GY193" s="85" t="n"/>
      <c r="GZ193" s="85" t="n"/>
      <c r="HA193" s="85" t="n"/>
      <c r="HB193" s="85" t="n"/>
      <c r="HC193" s="85" t="n"/>
      <c r="HD193" s="85" t="n"/>
      <c r="HE193" s="85" t="n"/>
      <c r="HF193" s="85" t="n"/>
      <c r="HG193" s="85" t="n"/>
      <c r="HH193" s="85" t="n"/>
      <c r="HI193" s="85" t="n"/>
      <c r="HJ193" s="85" t="n"/>
      <c r="HK193" s="85" t="n"/>
      <c r="HL193" s="85" t="n"/>
      <c r="HM193" s="85" t="n"/>
      <c r="HN193" s="85" t="n"/>
      <c r="HO193" s="85" t="n"/>
      <c r="HP193" s="85" t="n"/>
      <c r="HQ193" s="85" t="n"/>
      <c r="HR193" s="85" t="n"/>
      <c r="HS193" s="85" t="n"/>
      <c r="HT193" s="85" t="n"/>
      <c r="HU193" s="85" t="n"/>
      <c r="HV193" s="85" t="n"/>
      <c r="HW193" s="85" t="n"/>
      <c r="HX193" s="85" t="n"/>
      <c r="HY193" s="85" t="n"/>
      <c r="HZ193" s="85" t="n"/>
      <c r="IA193" s="85" t="n"/>
      <c r="IB193" s="85" t="n"/>
      <c r="IC193" s="85" t="n"/>
      <c r="ID193" s="85" t="n"/>
      <c r="IE193" s="85" t="n"/>
      <c r="IF193" s="85" t="n"/>
      <c r="IG193" s="85" t="n"/>
      <c r="IH193" s="85" t="n"/>
      <c r="II193" s="85" t="n"/>
      <c r="IJ193" s="85" t="n"/>
      <c r="IK193" s="85" t="n"/>
      <c r="IL193" s="85" t="n"/>
      <c r="IM193" s="85" t="n"/>
      <c r="IN193" s="85" t="n"/>
      <c r="IO193" s="85" t="n"/>
      <c r="IP193" s="85" t="n"/>
      <c r="IQ193" s="85" t="n"/>
      <c r="IR193" s="85" t="n"/>
      <c r="IS193" s="85" t="n"/>
      <c r="IT193" s="85" t="n"/>
      <c r="IU193" s="85" t="n"/>
      <c r="IV193" s="85" t="n"/>
      <c r="IW193" s="85" t="n"/>
      <c r="IX193" s="85" t="n"/>
      <c r="IY193" s="85" t="n"/>
      <c r="IZ193" s="85" t="n"/>
      <c r="JA193" s="85" t="n"/>
      <c r="JB193" s="85" t="n"/>
      <c r="JC193" s="85" t="n"/>
      <c r="JD193" s="85" t="n"/>
      <c r="JE193" s="85" t="n"/>
      <c r="JF193" s="85" t="n"/>
      <c r="JG193" s="85" t="n"/>
      <c r="JH193" s="85" t="n"/>
      <c r="JI193" s="85" t="n"/>
      <c r="JJ193" s="85" t="n"/>
      <c r="JK193" s="85" t="n"/>
      <c r="JL193" s="85" t="n"/>
      <c r="JM193" s="85" t="n"/>
      <c r="JN193" s="85" t="n"/>
      <c r="JO193" s="85" t="n"/>
      <c r="JP193" s="85" t="n"/>
      <c r="JQ193" s="85" t="n"/>
      <c r="JR193" s="85" t="n"/>
      <c r="JS193" s="85" t="n"/>
      <c r="JT193" s="85" t="n"/>
      <c r="JU193" s="85" t="n"/>
      <c r="JV193" s="85" t="n"/>
      <c r="JW193" s="85" t="n"/>
      <c r="JX193" s="85" t="n"/>
      <c r="JY193" s="85" t="n"/>
      <c r="JZ193" s="85" t="n"/>
      <c r="KA193" s="85" t="n"/>
      <c r="KB193" s="85" t="n"/>
      <c r="KC193" s="85" t="n"/>
      <c r="KD193" s="85" t="n"/>
      <c r="KE193" s="85" t="n"/>
      <c r="KF193" s="85" t="n"/>
      <c r="KG193" s="85" t="n"/>
      <c r="KH193" s="85" t="n"/>
      <c r="KI193" s="85" t="n"/>
      <c r="KJ193" s="85" t="n"/>
      <c r="KK193" s="85" t="n"/>
      <c r="KL193" s="85" t="n"/>
      <c r="KM193" s="85" t="n"/>
      <c r="KN193" s="85" t="n"/>
      <c r="KO193" s="85" t="n"/>
      <c r="KP193" s="85" t="n"/>
      <c r="KQ193" s="85" t="n"/>
      <c r="KR193" s="85" t="n"/>
      <c r="KS193" s="85" t="n"/>
      <c r="KT193" s="85" t="n"/>
      <c r="KU193" s="85" t="n"/>
      <c r="KV193" s="85" t="n"/>
      <c r="KW193" s="85" t="n"/>
      <c r="KX193" s="85" t="n"/>
      <c r="KY193" s="85" t="n"/>
      <c r="KZ193" s="85" t="n"/>
      <c r="LA193" s="85" t="n"/>
      <c r="LB193" s="85" t="n"/>
      <c r="LC193" s="85" t="n"/>
      <c r="LD193" s="85" t="n"/>
      <c r="LE193" s="85" t="n"/>
      <c r="LF193" s="85" t="n"/>
      <c r="LG193" s="85" t="n"/>
      <c r="LH193" s="85" t="n"/>
      <c r="LI193" s="85" t="n"/>
      <c r="LJ193" s="85" t="n"/>
      <c r="LK193" s="85" t="n"/>
      <c r="LL193" s="85" t="n"/>
      <c r="LM193" s="85" t="n"/>
      <c r="LN193" s="85" t="n"/>
      <c r="LO193" s="85" t="n"/>
      <c r="LP193" s="85" t="n"/>
      <c r="LQ193" s="85" t="n"/>
      <c r="LR193" s="85" t="n"/>
      <c r="LS193" s="85" t="n"/>
    </row>
    <row r="194">
      <c r="A194" s="618" t="n"/>
      <c r="B194" s="102" t="n"/>
      <c r="C194" s="103" t="n"/>
      <c r="D194" s="103" t="n"/>
      <c r="E194" s="103" t="n"/>
      <c r="F194" s="103" t="n"/>
      <c r="G194" s="103" t="n"/>
      <c r="H194" s="103" t="n"/>
      <c r="I194" s="934" t="n"/>
      <c r="J194" s="85" t="n"/>
      <c r="K194" s="85" t="n"/>
      <c r="L194" s="85" t="n"/>
      <c r="M194" s="85" t="n"/>
      <c r="N194" s="114" t="inlineStr"/>
      <c r="O194" s="115" t="inlineStr"/>
      <c r="P194" s="115" t="inlineStr"/>
      <c r="Q194" s="115" t="inlineStr"/>
      <c r="R194" s="115" t="inlineStr"/>
      <c r="S194" s="115" t="inlineStr"/>
      <c r="T194" s="115" t="inlineStr"/>
      <c r="U194" s="123" t="n"/>
      <c r="V194" s="941" t="n"/>
      <c r="W194" s="941" t="n"/>
      <c r="X194" s="85" t="n"/>
      <c r="Y194" s="85" t="n"/>
      <c r="Z194" s="85" t="n"/>
      <c r="AA194" s="85" t="n"/>
      <c r="AB194" s="85" t="n"/>
      <c r="AC194" s="85" t="n"/>
      <c r="AD194" s="85" t="n"/>
      <c r="AE194" s="85" t="n"/>
      <c r="AF194" s="85" t="n"/>
      <c r="AG194" s="85" t="n"/>
      <c r="AH194" s="85" t="n"/>
      <c r="AI194" s="85" t="n"/>
      <c r="AJ194" s="85" t="n"/>
      <c r="AK194" s="85" t="n"/>
      <c r="AL194" s="85" t="n"/>
      <c r="AM194" s="85" t="n"/>
      <c r="AN194" s="85" t="n"/>
      <c r="AO194" s="85" t="n"/>
      <c r="AP194" s="85" t="n"/>
      <c r="AQ194" s="85" t="n"/>
      <c r="AR194" s="85" t="n"/>
      <c r="AS194" s="85" t="n"/>
      <c r="AT194" s="85" t="n"/>
      <c r="AU194" s="85" t="n"/>
      <c r="AV194" s="85" t="n"/>
      <c r="AW194" s="85" t="n"/>
      <c r="AX194" s="85" t="n"/>
      <c r="AY194" s="85" t="n"/>
      <c r="AZ194" s="85" t="n"/>
      <c r="BA194" s="85" t="n"/>
      <c r="BB194" s="85" t="n"/>
      <c r="BC194" s="85" t="n"/>
      <c r="BD194" s="85" t="n"/>
      <c r="BE194" s="85" t="n"/>
      <c r="BF194" s="85" t="n"/>
      <c r="BG194" s="85" t="n"/>
      <c r="BH194" s="85" t="n"/>
      <c r="BI194" s="85" t="n"/>
      <c r="BJ194" s="85" t="n"/>
      <c r="BK194" s="85" t="n"/>
      <c r="BL194" s="85" t="n"/>
      <c r="BM194" s="85" t="n"/>
      <c r="BN194" s="85" t="n"/>
      <c r="BO194" s="85" t="n"/>
      <c r="BP194" s="85" t="n"/>
      <c r="BQ194" s="85" t="n"/>
      <c r="BR194" s="85" t="n"/>
      <c r="BS194" s="85" t="n"/>
      <c r="BT194" s="85" t="n"/>
      <c r="BU194" s="85" t="n"/>
      <c r="BV194" s="85" t="n"/>
      <c r="BW194" s="85" t="n"/>
      <c r="BX194" s="85" t="n"/>
      <c r="BY194" s="85" t="n"/>
      <c r="BZ194" s="85" t="n"/>
      <c r="CA194" s="85" t="n"/>
      <c r="CB194" s="85" t="n"/>
      <c r="CC194" s="85" t="n"/>
      <c r="CD194" s="85" t="n"/>
      <c r="CE194" s="85" t="n"/>
      <c r="CF194" s="85" t="n"/>
      <c r="CG194" s="85" t="n"/>
      <c r="CH194" s="85" t="n"/>
      <c r="CI194" s="85" t="n"/>
      <c r="CJ194" s="85" t="n"/>
      <c r="CK194" s="85" t="n"/>
      <c r="CL194" s="85" t="n"/>
      <c r="CM194" s="85" t="n"/>
      <c r="CN194" s="85" t="n"/>
      <c r="CO194" s="85" t="n"/>
      <c r="CP194" s="85" t="n"/>
      <c r="CQ194" s="85" t="n"/>
      <c r="CR194" s="85" t="n"/>
      <c r="CS194" s="85" t="n"/>
      <c r="CT194" s="85" t="n"/>
      <c r="CU194" s="85" t="n"/>
      <c r="CV194" s="85" t="n"/>
      <c r="CW194" s="85" t="n"/>
      <c r="CX194" s="85" t="n"/>
      <c r="CY194" s="85" t="n"/>
      <c r="CZ194" s="85" t="n"/>
      <c r="DA194" s="85" t="n"/>
      <c r="DB194" s="85" t="n"/>
      <c r="DC194" s="85" t="n"/>
      <c r="DD194" s="85" t="n"/>
      <c r="DE194" s="85" t="n"/>
      <c r="DF194" s="85" t="n"/>
      <c r="DG194" s="85" t="n"/>
      <c r="DH194" s="85" t="n"/>
      <c r="DI194" s="85" t="n"/>
      <c r="DJ194" s="85" t="n"/>
      <c r="DK194" s="85" t="n"/>
      <c r="DL194" s="85" t="n"/>
      <c r="DM194" s="85" t="n"/>
      <c r="DN194" s="85" t="n"/>
      <c r="DO194" s="85" t="n"/>
      <c r="DP194" s="85" t="n"/>
      <c r="DQ194" s="85" t="n"/>
      <c r="DR194" s="85" t="n"/>
      <c r="DS194" s="85" t="n"/>
      <c r="DT194" s="85" t="n"/>
      <c r="DU194" s="85" t="n"/>
      <c r="DV194" s="85" t="n"/>
      <c r="DW194" s="85" t="n"/>
      <c r="DX194" s="85" t="n"/>
      <c r="DY194" s="85" t="n"/>
      <c r="DZ194" s="85" t="n"/>
      <c r="EA194" s="85" t="n"/>
      <c r="EB194" s="85" t="n"/>
      <c r="EC194" s="85" t="n"/>
      <c r="ED194" s="85" t="n"/>
      <c r="EE194" s="85" t="n"/>
      <c r="EF194" s="85" t="n"/>
      <c r="EG194" s="85" t="n"/>
      <c r="EH194" s="85" t="n"/>
      <c r="EI194" s="85" t="n"/>
      <c r="EJ194" s="85" t="n"/>
      <c r="EK194" s="85" t="n"/>
      <c r="EL194" s="85" t="n"/>
      <c r="EM194" s="85" t="n"/>
      <c r="EN194" s="85" t="n"/>
      <c r="EO194" s="85" t="n"/>
      <c r="EP194" s="85" t="n"/>
      <c r="EQ194" s="85" t="n"/>
      <c r="ER194" s="85" t="n"/>
      <c r="ES194" s="85" t="n"/>
      <c r="ET194" s="85" t="n"/>
      <c r="EU194" s="85" t="n"/>
      <c r="EV194" s="85" t="n"/>
      <c r="EW194" s="85" t="n"/>
      <c r="EX194" s="85" t="n"/>
      <c r="EY194" s="85" t="n"/>
      <c r="EZ194" s="85" t="n"/>
      <c r="FA194" s="85" t="n"/>
      <c r="FB194" s="85" t="n"/>
      <c r="FC194" s="85" t="n"/>
      <c r="FD194" s="85" t="n"/>
      <c r="FE194" s="85" t="n"/>
      <c r="FF194" s="85" t="n"/>
      <c r="FG194" s="85" t="n"/>
      <c r="FH194" s="85" t="n"/>
      <c r="FI194" s="85" t="n"/>
      <c r="FJ194" s="85" t="n"/>
      <c r="FK194" s="85" t="n"/>
      <c r="FL194" s="85" t="n"/>
      <c r="FM194" s="85" t="n"/>
      <c r="FN194" s="85" t="n"/>
      <c r="FO194" s="85" t="n"/>
      <c r="FP194" s="85" t="n"/>
      <c r="FQ194" s="85" t="n"/>
      <c r="FR194" s="85" t="n"/>
      <c r="FS194" s="85" t="n"/>
      <c r="FT194" s="85" t="n"/>
      <c r="FU194" s="85" t="n"/>
      <c r="FV194" s="85" t="n"/>
      <c r="FW194" s="85" t="n"/>
      <c r="FX194" s="85" t="n"/>
      <c r="FY194" s="85" t="n"/>
      <c r="FZ194" s="85" t="n"/>
      <c r="GA194" s="85" t="n"/>
      <c r="GB194" s="85" t="n"/>
      <c r="GC194" s="85" t="n"/>
      <c r="GD194" s="85" t="n"/>
      <c r="GE194" s="85" t="n"/>
      <c r="GF194" s="85" t="n"/>
      <c r="GG194" s="85" t="n"/>
      <c r="GH194" s="85" t="n"/>
      <c r="GI194" s="85" t="n"/>
      <c r="GJ194" s="85" t="n"/>
      <c r="GK194" s="85" t="n"/>
      <c r="GL194" s="85" t="n"/>
      <c r="GM194" s="85" t="n"/>
      <c r="GN194" s="85" t="n"/>
      <c r="GO194" s="85" t="n"/>
      <c r="GP194" s="85" t="n"/>
      <c r="GQ194" s="85" t="n"/>
      <c r="GR194" s="85" t="n"/>
      <c r="GS194" s="85" t="n"/>
      <c r="GT194" s="85" t="n"/>
      <c r="GU194" s="85" t="n"/>
      <c r="GV194" s="85" t="n"/>
      <c r="GW194" s="85" t="n"/>
      <c r="GX194" s="85" t="n"/>
      <c r="GY194" s="85" t="n"/>
      <c r="GZ194" s="85" t="n"/>
      <c r="HA194" s="85" t="n"/>
      <c r="HB194" s="85" t="n"/>
      <c r="HC194" s="85" t="n"/>
      <c r="HD194" s="85" t="n"/>
      <c r="HE194" s="85" t="n"/>
      <c r="HF194" s="85" t="n"/>
      <c r="HG194" s="85" t="n"/>
      <c r="HH194" s="85" t="n"/>
      <c r="HI194" s="85" t="n"/>
      <c r="HJ194" s="85" t="n"/>
      <c r="HK194" s="85" t="n"/>
      <c r="HL194" s="85" t="n"/>
      <c r="HM194" s="85" t="n"/>
      <c r="HN194" s="85" t="n"/>
      <c r="HO194" s="85" t="n"/>
      <c r="HP194" s="85" t="n"/>
      <c r="HQ194" s="85" t="n"/>
      <c r="HR194" s="85" t="n"/>
      <c r="HS194" s="85" t="n"/>
      <c r="HT194" s="85" t="n"/>
      <c r="HU194" s="85" t="n"/>
      <c r="HV194" s="85" t="n"/>
      <c r="HW194" s="85" t="n"/>
      <c r="HX194" s="85" t="n"/>
      <c r="HY194" s="85" t="n"/>
      <c r="HZ194" s="85" t="n"/>
      <c r="IA194" s="85" t="n"/>
      <c r="IB194" s="85" t="n"/>
      <c r="IC194" s="85" t="n"/>
      <c r="ID194" s="85" t="n"/>
      <c r="IE194" s="85" t="n"/>
      <c r="IF194" s="85" t="n"/>
      <c r="IG194" s="85" t="n"/>
      <c r="IH194" s="85" t="n"/>
      <c r="II194" s="85" t="n"/>
      <c r="IJ194" s="85" t="n"/>
      <c r="IK194" s="85" t="n"/>
      <c r="IL194" s="85" t="n"/>
      <c r="IM194" s="85" t="n"/>
      <c r="IN194" s="85" t="n"/>
      <c r="IO194" s="85" t="n"/>
      <c r="IP194" s="85" t="n"/>
      <c r="IQ194" s="85" t="n"/>
      <c r="IR194" s="85" t="n"/>
      <c r="IS194" s="85" t="n"/>
      <c r="IT194" s="85" t="n"/>
      <c r="IU194" s="85" t="n"/>
      <c r="IV194" s="85" t="n"/>
      <c r="IW194" s="85" t="n"/>
      <c r="IX194" s="85" t="n"/>
      <c r="IY194" s="85" t="n"/>
      <c r="IZ194" s="85" t="n"/>
      <c r="JA194" s="85" t="n"/>
      <c r="JB194" s="85" t="n"/>
      <c r="JC194" s="85" t="n"/>
      <c r="JD194" s="85" t="n"/>
      <c r="JE194" s="85" t="n"/>
      <c r="JF194" s="85" t="n"/>
      <c r="JG194" s="85" t="n"/>
      <c r="JH194" s="85" t="n"/>
      <c r="JI194" s="85" t="n"/>
      <c r="JJ194" s="85" t="n"/>
      <c r="JK194" s="85" t="n"/>
      <c r="JL194" s="85" t="n"/>
      <c r="JM194" s="85" t="n"/>
      <c r="JN194" s="85" t="n"/>
      <c r="JO194" s="85" t="n"/>
      <c r="JP194" s="85" t="n"/>
      <c r="JQ194" s="85" t="n"/>
      <c r="JR194" s="85" t="n"/>
      <c r="JS194" s="85" t="n"/>
      <c r="JT194" s="85" t="n"/>
      <c r="JU194" s="85" t="n"/>
      <c r="JV194" s="85" t="n"/>
      <c r="JW194" s="85" t="n"/>
      <c r="JX194" s="85" t="n"/>
      <c r="JY194" s="85" t="n"/>
      <c r="JZ194" s="85" t="n"/>
      <c r="KA194" s="85" t="n"/>
      <c r="KB194" s="85" t="n"/>
      <c r="KC194" s="85" t="n"/>
      <c r="KD194" s="85" t="n"/>
      <c r="KE194" s="85" t="n"/>
      <c r="KF194" s="85" t="n"/>
      <c r="KG194" s="85" t="n"/>
      <c r="KH194" s="85" t="n"/>
      <c r="KI194" s="85" t="n"/>
      <c r="KJ194" s="85" t="n"/>
      <c r="KK194" s="85" t="n"/>
      <c r="KL194" s="85" t="n"/>
      <c r="KM194" s="85" t="n"/>
      <c r="KN194" s="85" t="n"/>
      <c r="KO194" s="85" t="n"/>
      <c r="KP194" s="85" t="n"/>
      <c r="KQ194" s="85" t="n"/>
      <c r="KR194" s="85" t="n"/>
      <c r="KS194" s="85" t="n"/>
      <c r="KT194" s="85" t="n"/>
      <c r="KU194" s="85" t="n"/>
      <c r="KV194" s="85" t="n"/>
      <c r="KW194" s="85" t="n"/>
      <c r="KX194" s="85" t="n"/>
      <c r="KY194" s="85" t="n"/>
      <c r="KZ194" s="85" t="n"/>
      <c r="LA194" s="85" t="n"/>
      <c r="LB194" s="85" t="n"/>
      <c r="LC194" s="85" t="n"/>
      <c r="LD194" s="85" t="n"/>
      <c r="LE194" s="85" t="n"/>
      <c r="LF194" s="85" t="n"/>
      <c r="LG194" s="85" t="n"/>
      <c r="LH194" s="85" t="n"/>
      <c r="LI194" s="85" t="n"/>
      <c r="LJ194" s="85" t="n"/>
      <c r="LK194" s="85" t="n"/>
      <c r="LL194" s="85" t="n"/>
      <c r="LM194" s="85" t="n"/>
      <c r="LN194" s="85" t="n"/>
      <c r="LO194" s="85" t="n"/>
      <c r="LP194" s="85" t="n"/>
      <c r="LQ194" s="85" t="n"/>
      <c r="LR194" s="85" t="n"/>
      <c r="LS194" s="85" t="n"/>
    </row>
    <row r="195">
      <c r="A195" s="618" t="n"/>
      <c r="B195" s="102" t="n"/>
      <c r="C195" s="939" t="n"/>
      <c r="D195" s="939" t="n"/>
      <c r="E195" s="939" t="n"/>
      <c r="F195" s="939" t="n"/>
      <c r="G195" s="939" t="n"/>
      <c r="H195" s="939" t="n"/>
      <c r="I195" s="928" t="n"/>
      <c r="N195" s="105" t="inlineStr"/>
      <c r="O195" s="106" t="inlineStr"/>
      <c r="P195" s="106" t="inlineStr"/>
      <c r="Q195" s="106" t="inlineStr"/>
      <c r="R195" s="106" t="inlineStr"/>
      <c r="S195" s="106" t="inlineStr"/>
      <c r="T195" s="106" t="inlineStr"/>
      <c r="U195" s="107" t="n"/>
      <c r="V195" s="927" t="n"/>
      <c r="W195" s="927" t="n"/>
    </row>
    <row r="196">
      <c r="A196" s="618" t="inlineStr">
        <is>
          <t>K25</t>
        </is>
      </c>
      <c r="B196" s="96" t="inlineStr">
        <is>
          <t>Total</t>
        </is>
      </c>
      <c r="C196" s="940">
        <f>SUM(INDIRECT(ADDRESS(MATCH("K24",$A:$A,0)+1,COLUMN(C$12),4)&amp;":"&amp;ADDRESS(MATCH("K25",$A:$A,0)-1,COLUMN(C$12),4)))</f>
        <v/>
      </c>
      <c r="D196" s="940">
        <f>SUM(INDIRECT(ADDRESS(MATCH("K24",$A:$A,0)+1,COLUMN(D$12),4)&amp;":"&amp;ADDRESS(MATCH("K25",$A:$A,0)-1,COLUMN(D$12),4)))</f>
        <v/>
      </c>
      <c r="E196" s="940">
        <f>SUM(INDIRECT(ADDRESS(MATCH("K24",$A:$A,0)+1,COLUMN(E$12),4)&amp;":"&amp;ADDRESS(MATCH("K25",$A:$A,0)-1,COLUMN(E$12),4)))</f>
        <v/>
      </c>
      <c r="F196" s="940">
        <f>SUM(INDIRECT(ADDRESS(MATCH("K24",$A:$A,0)+1,COLUMN(F$12),4)&amp;":"&amp;ADDRESS(MATCH("K25",$A:$A,0)-1,COLUMN(F$12),4)))</f>
        <v/>
      </c>
      <c r="G196" s="940">
        <f>SUM(INDIRECT(ADDRESS(MATCH("K24",$A:$A,0)+1,COLUMN(G$12),4)&amp;":"&amp;ADDRESS(MATCH("K25",$A:$A,0)-1,COLUMN(G$12),4)))</f>
        <v/>
      </c>
      <c r="H196" s="940">
        <f>SUM(INDIRECT(ADDRESS(MATCH("K24",$A:$A,0)+1,COLUMN(H$12),4)&amp;":"&amp;ADDRESS(MATCH("K25",$A:$A,0)-1,COLUMN(H$12),4)))</f>
        <v/>
      </c>
      <c r="I196" s="928" t="n"/>
      <c r="N196" s="105">
        <f>B196</f>
        <v/>
      </c>
      <c r="O196" s="106">
        <f>C196*BS!$B$9</f>
        <v/>
      </c>
      <c r="P196" s="106">
        <f>D196*BS!$B$9</f>
        <v/>
      </c>
      <c r="Q196" s="106">
        <f>E196*BS!$B$9</f>
        <v/>
      </c>
      <c r="R196" s="106">
        <f>F196*BS!$B$9</f>
        <v/>
      </c>
      <c r="S196" s="106">
        <f>G196*BS!$B$9</f>
        <v/>
      </c>
      <c r="T196" s="106">
        <f>H196*BS!$B$9</f>
        <v/>
      </c>
      <c r="U196" s="107" t="n"/>
      <c r="V196" s="927" t="n"/>
      <c r="W196" s="927" t="n"/>
    </row>
    <row r="197">
      <c r="A197" s="618" t="inlineStr">
        <is>
          <t>K26</t>
        </is>
      </c>
      <c r="B197" s="96" t="inlineStr">
        <is>
          <t>Other Non-Current Assets</t>
        </is>
      </c>
      <c r="C197" s="954" t="n"/>
      <c r="D197" s="954" t="n"/>
      <c r="E197" s="954" t="n"/>
      <c r="F197" s="954" t="n"/>
      <c r="G197" s="954" t="n"/>
      <c r="H197" s="954" t="n"/>
      <c r="I197" s="934" t="n"/>
      <c r="J197" s="85" t="n"/>
      <c r="K197" s="950" t="n"/>
      <c r="L197" s="950" t="n"/>
      <c r="M197" s="85" t="n"/>
      <c r="N197" s="114">
        <f>B197</f>
        <v/>
      </c>
      <c r="O197" s="115" t="inlineStr"/>
      <c r="P197" s="115" t="inlineStr"/>
      <c r="Q197" s="115" t="inlineStr"/>
      <c r="R197" s="115" t="inlineStr"/>
      <c r="S197" s="115" t="inlineStr"/>
      <c r="T197" s="115" t="inlineStr"/>
      <c r="U197" s="935">
        <f>I164</f>
        <v/>
      </c>
      <c r="V197" s="941" t="n"/>
      <c r="W197" s="941" t="n"/>
      <c r="X197" s="85" t="n"/>
      <c r="Y197" s="85" t="n"/>
      <c r="Z197" s="85" t="n"/>
      <c r="AA197" s="85" t="n"/>
      <c r="AB197" s="85" t="n"/>
      <c r="AC197" s="85" t="n"/>
      <c r="AD197" s="85" t="n"/>
      <c r="AE197" s="85" t="n"/>
      <c r="AF197" s="85" t="n"/>
      <c r="AG197" s="85" t="n"/>
      <c r="AH197" s="85" t="n"/>
      <c r="AI197" s="85" t="n"/>
      <c r="AJ197" s="85" t="n"/>
      <c r="AK197" s="85" t="n"/>
      <c r="AL197" s="85" t="n"/>
      <c r="AM197" s="85" t="n"/>
      <c r="AN197" s="85" t="n"/>
      <c r="AO197" s="85" t="n"/>
      <c r="AP197" s="85" t="n"/>
      <c r="AQ197" s="85" t="n"/>
      <c r="AR197" s="85" t="n"/>
      <c r="AS197" s="85" t="n"/>
      <c r="AT197" s="85" t="n"/>
      <c r="AU197" s="85" t="n"/>
      <c r="AV197" s="85" t="n"/>
      <c r="AW197" s="85" t="n"/>
      <c r="AX197" s="85" t="n"/>
      <c r="AY197" s="85" t="n"/>
      <c r="AZ197" s="85" t="n"/>
      <c r="BA197" s="85"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c r="CA197" s="85" t="n"/>
      <c r="CB197" s="85" t="n"/>
      <c r="CC197" s="85" t="n"/>
      <c r="CD197" s="85" t="n"/>
      <c r="CE197" s="85" t="n"/>
      <c r="CF197" s="85" t="n"/>
      <c r="CG197" s="85" t="n"/>
      <c r="CH197" s="85" t="n"/>
      <c r="CI197" s="85" t="n"/>
      <c r="CJ197" s="85" t="n"/>
      <c r="CK197" s="85" t="n"/>
      <c r="CL197" s="85" t="n"/>
      <c r="CM197" s="85" t="n"/>
      <c r="CN197" s="85" t="n"/>
      <c r="CO197" s="85" t="n"/>
      <c r="CP197" s="85" t="n"/>
      <c r="CQ197" s="85" t="n"/>
      <c r="CR197" s="85" t="n"/>
      <c r="CS197" s="85" t="n"/>
      <c r="CT197" s="85" t="n"/>
      <c r="CU197" s="85" t="n"/>
      <c r="CV197" s="85" t="n"/>
      <c r="CW197" s="85" t="n"/>
      <c r="CX197" s="85" t="n"/>
      <c r="CY197" s="85" t="n"/>
      <c r="CZ197" s="85" t="n"/>
      <c r="DA197" s="85" t="n"/>
      <c r="DB197" s="85" t="n"/>
      <c r="DC197" s="85" t="n"/>
      <c r="DD197" s="85" t="n"/>
      <c r="DE197" s="85" t="n"/>
      <c r="DF197" s="85" t="n"/>
      <c r="DG197" s="85" t="n"/>
      <c r="DH197" s="85" t="n"/>
      <c r="DI197" s="85" t="n"/>
      <c r="DJ197" s="85" t="n"/>
      <c r="DK197" s="85" t="n"/>
      <c r="DL197" s="85" t="n"/>
      <c r="DM197" s="85" t="n"/>
      <c r="DN197" s="85" t="n"/>
      <c r="DO197" s="85" t="n"/>
      <c r="DP197" s="85" t="n"/>
      <c r="DQ197" s="85" t="n"/>
      <c r="DR197" s="85" t="n"/>
      <c r="DS197" s="85" t="n"/>
      <c r="DT197" s="85" t="n"/>
      <c r="DU197" s="85" t="n"/>
      <c r="DV197" s="85" t="n"/>
      <c r="DW197" s="85" t="n"/>
      <c r="DX197" s="85" t="n"/>
      <c r="DY197" s="85" t="n"/>
      <c r="DZ197" s="85" t="n"/>
      <c r="EA197" s="85" t="n"/>
      <c r="EB197" s="85" t="n"/>
      <c r="EC197" s="85" t="n"/>
      <c r="ED197" s="85" t="n"/>
      <c r="EE197" s="85" t="n"/>
      <c r="EF197" s="85" t="n"/>
      <c r="EG197" s="85" t="n"/>
      <c r="EH197" s="85" t="n"/>
      <c r="EI197" s="85" t="n"/>
      <c r="EJ197" s="85" t="n"/>
      <c r="EK197" s="85" t="n"/>
      <c r="EL197" s="85" t="n"/>
      <c r="EM197" s="85" t="n"/>
      <c r="EN197" s="85" t="n"/>
      <c r="EO197" s="85" t="n"/>
      <c r="EP197" s="85" t="n"/>
      <c r="EQ197" s="85" t="n"/>
      <c r="ER197" s="85" t="n"/>
      <c r="ES197" s="85" t="n"/>
      <c r="ET197" s="85" t="n"/>
      <c r="EU197" s="85" t="n"/>
      <c r="EV197" s="85" t="n"/>
      <c r="EW197" s="85" t="n"/>
      <c r="EX197" s="85" t="n"/>
      <c r="EY197" s="85" t="n"/>
      <c r="EZ197" s="85" t="n"/>
      <c r="FA197" s="85" t="n"/>
      <c r="FB197" s="85" t="n"/>
      <c r="FC197" s="85" t="n"/>
      <c r="FD197" s="85" t="n"/>
      <c r="FE197" s="85" t="n"/>
      <c r="FF197" s="85" t="n"/>
      <c r="FG197" s="85" t="n"/>
      <c r="FH197" s="85" t="n"/>
      <c r="FI197" s="85" t="n"/>
      <c r="FJ197" s="85" t="n"/>
      <c r="FK197" s="85" t="n"/>
      <c r="FL197" s="85" t="n"/>
      <c r="FM197" s="85" t="n"/>
      <c r="FN197" s="85" t="n"/>
      <c r="FO197" s="85" t="n"/>
      <c r="FP197" s="85" t="n"/>
      <c r="FQ197" s="85" t="n"/>
      <c r="FR197" s="85" t="n"/>
      <c r="FS197" s="85" t="n"/>
      <c r="FT197" s="85" t="n"/>
      <c r="FU197" s="85" t="n"/>
      <c r="FV197" s="85" t="n"/>
      <c r="FW197" s="85" t="n"/>
      <c r="FX197" s="85" t="n"/>
      <c r="FY197" s="85" t="n"/>
      <c r="FZ197" s="85" t="n"/>
      <c r="GA197" s="85" t="n"/>
      <c r="GB197" s="85" t="n"/>
      <c r="GC197" s="85" t="n"/>
      <c r="GD197" s="85" t="n"/>
      <c r="GE197" s="85" t="n"/>
      <c r="GF197" s="85" t="n"/>
      <c r="GG197" s="85" t="n"/>
      <c r="GH197" s="85" t="n"/>
      <c r="GI197" s="85" t="n"/>
      <c r="GJ197" s="85" t="n"/>
      <c r="GK197" s="85" t="n"/>
      <c r="GL197" s="85" t="n"/>
      <c r="GM197" s="85" t="n"/>
      <c r="GN197" s="85" t="n"/>
      <c r="GO197" s="85" t="n"/>
      <c r="GP197" s="85" t="n"/>
      <c r="GQ197" s="85" t="n"/>
      <c r="GR197" s="85" t="n"/>
      <c r="GS197" s="85" t="n"/>
      <c r="GT197" s="85" t="n"/>
      <c r="GU197" s="85" t="n"/>
      <c r="GV197" s="85" t="n"/>
      <c r="GW197" s="85" t="n"/>
      <c r="GX197" s="85" t="n"/>
      <c r="GY197" s="85" t="n"/>
      <c r="GZ197" s="85" t="n"/>
      <c r="HA197" s="85" t="n"/>
      <c r="HB197" s="85" t="n"/>
      <c r="HC197" s="85" t="n"/>
      <c r="HD197" s="85" t="n"/>
      <c r="HE197" s="85" t="n"/>
      <c r="HF197" s="85" t="n"/>
      <c r="HG197" s="85" t="n"/>
      <c r="HH197" s="85" t="n"/>
      <c r="HI197" s="85" t="n"/>
      <c r="HJ197" s="85" t="n"/>
      <c r="HK197" s="85" t="n"/>
      <c r="HL197" s="85" t="n"/>
      <c r="HM197" s="85" t="n"/>
      <c r="HN197" s="85" t="n"/>
      <c r="HO197" s="85" t="n"/>
      <c r="HP197" s="85" t="n"/>
      <c r="HQ197" s="85" t="n"/>
      <c r="HR197" s="85" t="n"/>
      <c r="HS197" s="85" t="n"/>
      <c r="HT197" s="85" t="n"/>
      <c r="HU197" s="85" t="n"/>
      <c r="HV197" s="85" t="n"/>
      <c r="HW197" s="85" t="n"/>
      <c r="HX197" s="85" t="n"/>
      <c r="HY197" s="85" t="n"/>
      <c r="HZ197" s="85" t="n"/>
      <c r="IA197" s="85" t="n"/>
      <c r="IB197" s="85" t="n"/>
      <c r="IC197" s="85" t="n"/>
      <c r="ID197" s="85" t="n"/>
      <c r="IE197" s="85" t="n"/>
      <c r="IF197" s="85" t="n"/>
      <c r="IG197" s="85" t="n"/>
      <c r="IH197" s="85" t="n"/>
      <c r="II197" s="85" t="n"/>
      <c r="IJ197" s="85" t="n"/>
      <c r="IK197" s="85" t="n"/>
      <c r="IL197" s="85" t="n"/>
      <c r="IM197" s="85" t="n"/>
      <c r="IN197" s="85" t="n"/>
      <c r="IO197" s="85" t="n"/>
      <c r="IP197" s="85" t="n"/>
      <c r="IQ197" s="85" t="n"/>
      <c r="IR197" s="85" t="n"/>
      <c r="IS197" s="85" t="n"/>
      <c r="IT197" s="85" t="n"/>
      <c r="IU197" s="85" t="n"/>
      <c r="IV197" s="85" t="n"/>
      <c r="IW197" s="85" t="n"/>
      <c r="IX197" s="85" t="n"/>
      <c r="IY197" s="85" t="n"/>
      <c r="IZ197" s="85" t="n"/>
      <c r="JA197" s="85" t="n"/>
      <c r="JB197" s="85" t="n"/>
      <c r="JC197" s="85" t="n"/>
      <c r="JD197" s="85" t="n"/>
      <c r="JE197" s="85" t="n"/>
      <c r="JF197" s="85" t="n"/>
      <c r="JG197" s="85" t="n"/>
      <c r="JH197" s="85" t="n"/>
      <c r="JI197" s="85" t="n"/>
      <c r="JJ197" s="85" t="n"/>
      <c r="JK197" s="85" t="n"/>
      <c r="JL197" s="85" t="n"/>
      <c r="JM197" s="85" t="n"/>
      <c r="JN197" s="85" t="n"/>
      <c r="JO197" s="85" t="n"/>
      <c r="JP197" s="85" t="n"/>
      <c r="JQ197" s="85" t="n"/>
      <c r="JR197" s="85" t="n"/>
      <c r="JS197" s="85" t="n"/>
      <c r="JT197" s="85" t="n"/>
      <c r="JU197" s="85" t="n"/>
      <c r="JV197" s="85" t="n"/>
      <c r="JW197" s="85" t="n"/>
      <c r="JX197" s="85" t="n"/>
      <c r="JY197" s="85" t="n"/>
      <c r="JZ197" s="85" t="n"/>
      <c r="KA197" s="85" t="n"/>
      <c r="KB197" s="85" t="n"/>
      <c r="KC197" s="85" t="n"/>
      <c r="KD197" s="85" t="n"/>
      <c r="KE197" s="85" t="n"/>
      <c r="KF197" s="85" t="n"/>
      <c r="KG197" s="85" t="n"/>
      <c r="KH197" s="85" t="n"/>
      <c r="KI197" s="85" t="n"/>
      <c r="KJ197" s="85" t="n"/>
      <c r="KK197" s="85" t="n"/>
      <c r="KL197" s="85" t="n"/>
      <c r="KM197" s="85" t="n"/>
      <c r="KN197" s="85" t="n"/>
      <c r="KO197" s="85" t="n"/>
      <c r="KP197" s="85" t="n"/>
      <c r="KQ197" s="85" t="n"/>
      <c r="KR197" s="85" t="n"/>
      <c r="KS197" s="85" t="n"/>
      <c r="KT197" s="85" t="n"/>
      <c r="KU197" s="85" t="n"/>
      <c r="KV197" s="85" t="n"/>
      <c r="KW197" s="85" t="n"/>
      <c r="KX197" s="85" t="n"/>
      <c r="KY197" s="85" t="n"/>
      <c r="KZ197" s="85" t="n"/>
      <c r="LA197" s="85" t="n"/>
      <c r="LB197" s="85" t="n"/>
      <c r="LC197" s="85" t="n"/>
      <c r="LD197" s="85" t="n"/>
      <c r="LE197" s="85" t="n"/>
      <c r="LF197" s="85" t="n"/>
      <c r="LG197" s="85" t="n"/>
      <c r="LH197" s="85" t="n"/>
      <c r="LI197" s="85" t="n"/>
      <c r="LJ197" s="85" t="n"/>
      <c r="LK197" s="85" t="n"/>
      <c r="LL197" s="85" t="n"/>
      <c r="LM197" s="85" t="n"/>
      <c r="LN197" s="85" t="n"/>
      <c r="LO197" s="85" t="n"/>
      <c r="LP197" s="85" t="n"/>
      <c r="LQ197" s="85" t="n"/>
      <c r="LR197" s="85" t="n"/>
      <c r="LS197" s="85" t="n"/>
    </row>
    <row r="198">
      <c r="A198" s="618" t="n"/>
      <c r="B198" s="102" t="n"/>
      <c r="C198" s="939" t="n"/>
      <c r="D198" s="939" t="n"/>
      <c r="E198" s="939" t="n"/>
      <c r="F198" s="939" t="n"/>
      <c r="G198" s="939" t="n"/>
      <c r="H198" s="939" t="n"/>
      <c r="I198" s="928" t="n"/>
      <c r="K198" s="932" t="n"/>
      <c r="L198" s="932" t="n"/>
      <c r="N198" s="105" t="inlineStr"/>
      <c r="O198" s="106" t="inlineStr"/>
      <c r="P198" s="106" t="inlineStr"/>
      <c r="Q198" s="106" t="inlineStr"/>
      <c r="R198" s="106" t="inlineStr"/>
      <c r="S198" s="106" t="inlineStr"/>
      <c r="T198" s="106" t="inlineStr"/>
      <c r="U198" s="929">
        <f>I165</f>
        <v/>
      </c>
      <c r="V198" s="927" t="n"/>
      <c r="W198" s="927" t="n"/>
    </row>
    <row r="199">
      <c r="A199" s="618" t="n"/>
      <c r="B199" s="102" t="n"/>
      <c r="C199" s="939" t="n"/>
      <c r="D199" s="939" t="n"/>
      <c r="E199" s="939" t="n"/>
      <c r="F199" s="939" t="n"/>
      <c r="G199" s="939" t="n"/>
      <c r="H199" s="939" t="n"/>
      <c r="I199" s="928" t="n"/>
      <c r="K199" s="932" t="n"/>
      <c r="N199" s="105" t="inlineStr"/>
      <c r="O199" s="106" t="inlineStr"/>
      <c r="P199" s="106" t="inlineStr"/>
      <c r="Q199" s="106" t="inlineStr"/>
      <c r="R199" s="106" t="inlineStr"/>
      <c r="S199" s="106" t="inlineStr"/>
      <c r="T199" s="106" t="inlineStr"/>
      <c r="U199" s="107">
        <f>I166</f>
        <v/>
      </c>
      <c r="V199" s="927" t="n"/>
      <c r="W199" s="927" t="n"/>
    </row>
    <row r="200">
      <c r="A200" s="618" t="n"/>
      <c r="B200" s="102" t="n"/>
      <c r="C200" s="939" t="n"/>
      <c r="D200" s="939" t="n"/>
      <c r="E200" s="939" t="n"/>
      <c r="F200" s="939" t="n"/>
      <c r="G200" s="939" t="n"/>
      <c r="H200" s="939" t="n"/>
      <c r="I200" s="930" t="n"/>
      <c r="K200" s="932" t="n"/>
      <c r="N200" s="105" t="inlineStr"/>
      <c r="O200" s="106" t="inlineStr"/>
      <c r="P200" s="106" t="inlineStr"/>
      <c r="Q200" s="106" t="inlineStr"/>
      <c r="R200" s="106" t="inlineStr"/>
      <c r="S200" s="106" t="inlineStr"/>
      <c r="T200" s="106" t="inlineStr"/>
      <c r="U200" s="107">
        <f>I167</f>
        <v/>
      </c>
      <c r="V200" s="932" t="n"/>
      <c r="W200" s="932" t="n"/>
    </row>
    <row r="201">
      <c r="A201" s="618" t="n"/>
      <c r="B201" s="102" t="n"/>
      <c r="C201" s="939" t="n"/>
      <c r="D201" s="939" t="n"/>
      <c r="E201" s="939" t="n"/>
      <c r="F201" s="939" t="n"/>
      <c r="G201" s="939" t="n"/>
      <c r="H201" s="939" t="n"/>
      <c r="I201" s="930" t="n"/>
      <c r="K201" s="932" t="n"/>
      <c r="N201" s="105" t="inlineStr"/>
      <c r="O201" s="106" t="inlineStr"/>
      <c r="P201" s="106" t="inlineStr"/>
      <c r="Q201" s="106" t="inlineStr"/>
      <c r="R201" s="106" t="inlineStr"/>
      <c r="S201" s="106" t="inlineStr"/>
      <c r="T201" s="106" t="inlineStr"/>
      <c r="U201" s="107">
        <f>I168</f>
        <v/>
      </c>
      <c r="V201" s="932" t="n"/>
      <c r="W201" s="932" t="n"/>
    </row>
    <row r="202">
      <c r="A202" s="618" t="n"/>
      <c r="B202" s="102" t="n"/>
      <c r="C202" s="103" t="n"/>
      <c r="D202" s="103" t="n"/>
      <c r="E202" s="103" t="n"/>
      <c r="F202" s="103" t="n"/>
      <c r="G202" s="103" t="n"/>
      <c r="H202" s="103" t="n"/>
      <c r="I202" s="930" t="n"/>
      <c r="K202" s="932" t="n"/>
      <c r="N202" s="105" t="inlineStr"/>
      <c r="O202" s="106" t="inlineStr"/>
      <c r="P202" s="106" t="inlineStr"/>
      <c r="Q202" s="106" t="inlineStr"/>
      <c r="R202" s="106" t="inlineStr"/>
      <c r="S202" s="106" t="inlineStr"/>
      <c r="T202" s="106" t="inlineStr"/>
      <c r="U202" s="107">
        <f>I169</f>
        <v/>
      </c>
      <c r="V202" s="932" t="n"/>
      <c r="W202" s="932" t="n"/>
    </row>
    <row r="203">
      <c r="A203" s="618" t="n"/>
      <c r="B203" s="956" t="n"/>
      <c r="C203" s="939" t="n"/>
      <c r="D203" s="939" t="n"/>
      <c r="E203" s="939" t="n"/>
      <c r="F203" s="939" t="n"/>
      <c r="G203" s="939" t="n"/>
      <c r="H203" s="939" t="n"/>
      <c r="I203" s="957" t="n"/>
      <c r="K203" s="932" t="n"/>
      <c r="N203" s="958" t="inlineStr"/>
      <c r="O203" s="106" t="inlineStr"/>
      <c r="P203" s="106" t="inlineStr"/>
      <c r="Q203" s="106" t="inlineStr"/>
      <c r="R203" s="106" t="inlineStr"/>
      <c r="S203" s="106" t="inlineStr"/>
      <c r="T203" s="106" t="inlineStr"/>
      <c r="U203" s="107">
        <f>I170</f>
        <v/>
      </c>
      <c r="V203" s="932" t="n"/>
      <c r="W203" s="932" t="n"/>
    </row>
    <row r="204">
      <c r="A204" s="618" t="n"/>
      <c r="B204" s="956" t="n"/>
      <c r="C204" s="939" t="n"/>
      <c r="D204" s="939" t="n"/>
      <c r="E204" s="939" t="n"/>
      <c r="F204" s="939" t="n"/>
      <c r="G204" s="939" t="n"/>
      <c r="H204" s="939" t="n"/>
      <c r="I204" s="957" t="n"/>
      <c r="K204" s="932" t="n"/>
      <c r="N204" s="105" t="inlineStr"/>
      <c r="O204" s="106" t="inlineStr"/>
      <c r="P204" s="106" t="inlineStr"/>
      <c r="Q204" s="106" t="inlineStr"/>
      <c r="R204" s="106" t="inlineStr"/>
      <c r="S204" s="106" t="inlineStr"/>
      <c r="T204" s="106" t="inlineStr"/>
      <c r="U204" s="107">
        <f>I171</f>
        <v/>
      </c>
      <c r="V204" s="932" t="n"/>
      <c r="W204" s="932" t="n"/>
    </row>
    <row r="205">
      <c r="A205" s="618" t="n"/>
      <c r="B205" s="956" t="n"/>
      <c r="C205" s="939" t="n"/>
      <c r="D205" s="939" t="n"/>
      <c r="E205" s="939" t="n"/>
      <c r="F205" s="939" t="n"/>
      <c r="G205" s="939" t="n"/>
      <c r="H205" s="939" t="n"/>
      <c r="I205" s="957" t="n"/>
      <c r="K205" s="932" t="n"/>
      <c r="N205" s="105" t="inlineStr"/>
      <c r="O205" s="106" t="inlineStr"/>
      <c r="P205" s="106" t="inlineStr"/>
      <c r="Q205" s="106" t="inlineStr"/>
      <c r="R205" s="106" t="inlineStr"/>
      <c r="S205" s="106" t="inlineStr"/>
      <c r="T205" s="106" t="inlineStr"/>
      <c r="U205" s="107">
        <f>I172</f>
        <v/>
      </c>
      <c r="V205" s="932" t="n"/>
      <c r="W205" s="932" t="n"/>
    </row>
    <row r="206">
      <c r="A206" s="618" t="n"/>
      <c r="B206" s="956" t="n"/>
      <c r="C206" s="939" t="n"/>
      <c r="D206" s="939" t="n"/>
      <c r="E206" s="939" t="n"/>
      <c r="F206" s="939" t="n"/>
      <c r="G206" s="939" t="n"/>
      <c r="H206" s="939" t="n"/>
      <c r="I206" s="957" t="n"/>
      <c r="K206" s="932" t="n"/>
      <c r="N206" s="105" t="inlineStr"/>
      <c r="O206" s="106" t="inlineStr"/>
      <c r="P206" s="106" t="inlineStr"/>
      <c r="Q206" s="106" t="inlineStr"/>
      <c r="R206" s="106" t="inlineStr"/>
      <c r="S206" s="106" t="inlineStr"/>
      <c r="T206" s="106" t="inlineStr"/>
      <c r="U206" s="107">
        <f>I173</f>
        <v/>
      </c>
      <c r="V206" s="932" t="n"/>
      <c r="W206" s="932" t="n"/>
    </row>
    <row r="207">
      <c r="A207" s="618" t="n"/>
      <c r="B207" s="956" t="n"/>
      <c r="C207" s="939" t="n"/>
      <c r="D207" s="939" t="n"/>
      <c r="E207" s="939" t="n"/>
      <c r="F207" s="939" t="n"/>
      <c r="G207" s="939" t="n"/>
      <c r="H207" s="939" t="n"/>
      <c r="I207" s="957" t="n"/>
      <c r="K207" s="932" t="n"/>
      <c r="N207" s="105" t="inlineStr"/>
      <c r="O207" s="106" t="inlineStr"/>
      <c r="P207" s="106" t="inlineStr"/>
      <c r="Q207" s="106" t="inlineStr"/>
      <c r="R207" s="106" t="inlineStr"/>
      <c r="S207" s="106" t="inlineStr"/>
      <c r="T207" s="106" t="inlineStr"/>
      <c r="U207" s="107">
        <f>I174</f>
        <v/>
      </c>
      <c r="V207" s="932" t="n"/>
      <c r="W207" s="932" t="n"/>
    </row>
    <row r="208">
      <c r="A208" s="618" t="n"/>
      <c r="B208" s="102" t="n"/>
      <c r="C208" s="939" t="n"/>
      <c r="D208" s="939" t="n"/>
      <c r="E208" s="939" t="n"/>
      <c r="F208" s="939" t="n"/>
      <c r="G208" s="939" t="n"/>
      <c r="H208" s="939" t="n"/>
      <c r="I208" s="957" t="n"/>
      <c r="K208" s="932" t="n"/>
      <c r="N208" s="105" t="inlineStr"/>
      <c r="O208" s="106" t="inlineStr"/>
      <c r="P208" s="106" t="inlineStr"/>
      <c r="Q208" s="106" t="inlineStr"/>
      <c r="R208" s="106" t="inlineStr"/>
      <c r="S208" s="106" t="inlineStr"/>
      <c r="T208" s="106" t="inlineStr"/>
      <c r="U208" s="107">
        <f>I175</f>
        <v/>
      </c>
      <c r="V208" s="932" t="n"/>
      <c r="W208" s="932" t="n"/>
    </row>
    <row r="209">
      <c r="A209" s="618" t="inlineStr">
        <is>
          <t>K27</t>
        </is>
      </c>
      <c r="B209" s="959" t="inlineStr">
        <is>
          <t>Total</t>
        </is>
      </c>
      <c r="C209" s="960">
        <f>SUM(INDIRECT(ADDRESS(MATCH("K26",$A:$A,0)+1,COLUMN(C$12),4)&amp;":"&amp;ADDRESS(MATCH("K27",$A:$A,0)-1,COLUMN(C$12),4)))</f>
        <v/>
      </c>
      <c r="D209" s="960">
        <f>SUM(INDIRECT(ADDRESS(MATCH("K26",$A:$A,0)+1,COLUMN(D$12),4)&amp;":"&amp;ADDRESS(MATCH("K27",$A:$A,0)-1,COLUMN(D$12),4)))</f>
        <v/>
      </c>
      <c r="E209" s="960">
        <f>SUM(INDIRECT(ADDRESS(MATCH("K26",$A:$A,0)+1,COLUMN(E$12),4)&amp;":"&amp;ADDRESS(MATCH("K27",$A:$A,0)-1,COLUMN(E$12),4)))</f>
        <v/>
      </c>
      <c r="F209" s="960">
        <f>SUM(INDIRECT(ADDRESS(MATCH("K26",$A:$A,0)+1,COLUMN(F$12),4)&amp;":"&amp;ADDRESS(MATCH("K27",$A:$A,0)-1,COLUMN(F$12),4)))</f>
        <v/>
      </c>
      <c r="G209" s="960">
        <f>SUM(INDIRECT(ADDRESS(MATCH("K26",$A:$A,0)+1,COLUMN(G$12),4)&amp;":"&amp;ADDRESS(MATCH("K27",$A:$A,0)-1,COLUMN(G$12),4)))</f>
        <v/>
      </c>
      <c r="H209" s="960">
        <f>SUM(INDIRECT(ADDRESS(MATCH("K26",$A:$A,0)+1,COLUMN(H$12),4)&amp;":"&amp;ADDRESS(MATCH("K27",$A:$A,0)-1,COLUMN(H$12),4)))</f>
        <v/>
      </c>
      <c r="I209" s="961" t="n"/>
      <c r="J209" s="79" t="n"/>
      <c r="K209" s="932" t="n"/>
      <c r="L209" s="79" t="n"/>
      <c r="M209" s="79" t="n"/>
      <c r="N209" s="166">
        <f>B209</f>
        <v/>
      </c>
      <c r="O209" s="167">
        <f>C209*BS!$B$9</f>
        <v/>
      </c>
      <c r="P209" s="167">
        <f>D209*BS!$B$9</f>
        <v/>
      </c>
      <c r="Q209" s="167">
        <f>E209*BS!$B$9</f>
        <v/>
      </c>
      <c r="R209" s="167">
        <f>F209*BS!$B$9</f>
        <v/>
      </c>
      <c r="S209" s="167">
        <f>G209*BS!$B$9</f>
        <v/>
      </c>
      <c r="T209" s="167">
        <f>H209*BS!$B$9</f>
        <v/>
      </c>
      <c r="U209" s="168">
        <f>I176</f>
        <v/>
      </c>
      <c r="V209" s="962" t="n"/>
      <c r="W209" s="962" t="n"/>
      <c r="X209" s="79" t="n"/>
      <c r="Y209" s="79" t="n"/>
      <c r="Z209" s="79" t="n"/>
      <c r="AA209" s="79" t="n"/>
      <c r="AB209" s="79" t="n"/>
      <c r="AC209" s="79" t="n"/>
      <c r="AD209" s="79" t="n"/>
      <c r="AE209" s="79" t="n"/>
      <c r="AF209" s="79" t="n"/>
      <c r="AG209" s="79" t="n"/>
      <c r="AH209" s="79" t="n"/>
      <c r="AI209" s="79" t="n"/>
      <c r="AJ209" s="79" t="n"/>
      <c r="AK209" s="79" t="n"/>
      <c r="AL209" s="79" t="n"/>
      <c r="AM209" s="79" t="n"/>
      <c r="AN209" s="79" t="n"/>
      <c r="AO209" s="79" t="n"/>
      <c r="AP209" s="79" t="n"/>
      <c r="AQ209" s="79" t="n"/>
      <c r="AR209" s="79" t="n"/>
      <c r="AS209" s="79" t="n"/>
      <c r="AT209" s="79" t="n"/>
      <c r="AU209" s="79" t="n"/>
      <c r="AV209" s="79" t="n"/>
      <c r="AW209" s="79" t="n"/>
      <c r="AX209" s="79" t="n"/>
      <c r="AY209" s="79" t="n"/>
      <c r="AZ209" s="79" t="n"/>
      <c r="BA209" s="79" t="n"/>
      <c r="BB209" s="79" t="n"/>
      <c r="BC209" s="79" t="n"/>
      <c r="BD209" s="79" t="n"/>
      <c r="BE209" s="79" t="n"/>
      <c r="BF209" s="79" t="n"/>
      <c r="BG209" s="79" t="n"/>
      <c r="BH209" s="79" t="n"/>
      <c r="BI209" s="79" t="n"/>
      <c r="BJ209" s="79" t="n"/>
      <c r="BK209" s="79" t="n"/>
      <c r="BL209" s="79" t="n"/>
      <c r="BM209" s="79" t="n"/>
      <c r="BN209" s="79" t="n"/>
      <c r="BO209" s="79" t="n"/>
      <c r="BP209" s="79" t="n"/>
      <c r="BQ209" s="79" t="n"/>
      <c r="BR209" s="79" t="n"/>
      <c r="BS209" s="79" t="n"/>
      <c r="BT209" s="79" t="n"/>
      <c r="BU209" s="79" t="n"/>
      <c r="BV209" s="79" t="n"/>
      <c r="BW209" s="79" t="n"/>
      <c r="BX209" s="79" t="n"/>
      <c r="BY209" s="79" t="n"/>
      <c r="BZ209" s="79" t="n"/>
      <c r="CA209" s="79" t="n"/>
      <c r="CB209" s="79" t="n"/>
      <c r="CC209" s="79" t="n"/>
      <c r="CD209" s="79" t="n"/>
      <c r="CE209" s="79" t="n"/>
      <c r="CF209" s="79" t="n"/>
      <c r="CG209" s="79" t="n"/>
      <c r="CH209" s="79" t="n"/>
      <c r="CI209" s="79" t="n"/>
      <c r="CJ209" s="79" t="n"/>
      <c r="CK209" s="79" t="n"/>
      <c r="CL209" s="79" t="n"/>
      <c r="CM209" s="79" t="n"/>
      <c r="CN209" s="79" t="n"/>
      <c r="CO209" s="79" t="n"/>
      <c r="CP209" s="79" t="n"/>
      <c r="CQ209" s="79" t="n"/>
      <c r="CR209" s="79" t="n"/>
      <c r="CS209" s="79" t="n"/>
      <c r="CT209" s="79" t="n"/>
      <c r="CU209" s="79" t="n"/>
      <c r="CV209" s="79" t="n"/>
      <c r="CW209" s="79" t="n"/>
      <c r="CX209" s="79" t="n"/>
      <c r="CY209" s="79" t="n"/>
      <c r="CZ209" s="79" t="n"/>
      <c r="DA209" s="79" t="n"/>
      <c r="DB209" s="79" t="n"/>
      <c r="DC209" s="79" t="n"/>
      <c r="DD209" s="79" t="n"/>
      <c r="DE209" s="79" t="n"/>
      <c r="DF209" s="79" t="n"/>
      <c r="DG209" s="79" t="n"/>
      <c r="DH209" s="79" t="n"/>
      <c r="DI209" s="79" t="n"/>
      <c r="DJ209" s="79" t="n"/>
      <c r="DK209" s="79" t="n"/>
      <c r="DL209" s="79" t="n"/>
      <c r="DM209" s="79" t="n"/>
      <c r="DN209" s="79" t="n"/>
      <c r="DO209" s="79" t="n"/>
      <c r="DP209" s="79" t="n"/>
      <c r="DQ209" s="79" t="n"/>
      <c r="DR209" s="79" t="n"/>
      <c r="DS209" s="79" t="n"/>
      <c r="DT209" s="79" t="n"/>
      <c r="DU209" s="79" t="n"/>
      <c r="DV209" s="79" t="n"/>
      <c r="DW209" s="79" t="n"/>
      <c r="DX209" s="79" t="n"/>
      <c r="DY209" s="79" t="n"/>
      <c r="DZ209" s="79" t="n"/>
      <c r="EA209" s="79" t="n"/>
      <c r="EB209" s="79" t="n"/>
      <c r="EC209" s="79" t="n"/>
      <c r="ED209" s="79" t="n"/>
      <c r="EE209" s="79" t="n"/>
      <c r="EF209" s="79" t="n"/>
      <c r="EG209" s="79" t="n"/>
      <c r="EH209" s="79" t="n"/>
      <c r="EI209" s="79" t="n"/>
      <c r="EJ209" s="79" t="n"/>
      <c r="EK209" s="79" t="n"/>
      <c r="EL209" s="79" t="n"/>
      <c r="EM209" s="79" t="n"/>
      <c r="EN209" s="79" t="n"/>
      <c r="EO209" s="79" t="n"/>
      <c r="EP209" s="79" t="n"/>
      <c r="EQ209" s="79" t="n"/>
      <c r="ER209" s="79" t="n"/>
      <c r="ES209" s="79" t="n"/>
      <c r="ET209" s="79" t="n"/>
      <c r="EU209" s="79" t="n"/>
      <c r="EV209" s="79" t="n"/>
      <c r="EW209" s="79" t="n"/>
      <c r="EX209" s="79" t="n"/>
      <c r="EY209" s="79" t="n"/>
      <c r="EZ209" s="79" t="n"/>
      <c r="FA209" s="79" t="n"/>
      <c r="FB209" s="79" t="n"/>
      <c r="FC209" s="79" t="n"/>
      <c r="FD209" s="79" t="n"/>
      <c r="FE209" s="79" t="n"/>
      <c r="FF209" s="79" t="n"/>
      <c r="FG209" s="79" t="n"/>
      <c r="FH209" s="79" t="n"/>
      <c r="FI209" s="79" t="n"/>
      <c r="FJ209" s="79" t="n"/>
      <c r="FK209" s="79" t="n"/>
      <c r="FL209" s="79" t="n"/>
      <c r="FM209" s="79" t="n"/>
      <c r="FN209" s="79" t="n"/>
      <c r="FO209" s="79" t="n"/>
      <c r="FP209" s="79" t="n"/>
      <c r="FQ209" s="79" t="n"/>
      <c r="FR209" s="79" t="n"/>
      <c r="FS209" s="79" t="n"/>
      <c r="FT209" s="79" t="n"/>
      <c r="FU209" s="79" t="n"/>
      <c r="FV209" s="79" t="n"/>
      <c r="FW209" s="79" t="n"/>
      <c r="FX209" s="79" t="n"/>
      <c r="FY209" s="79" t="n"/>
      <c r="FZ209" s="79" t="n"/>
      <c r="GA209" s="79" t="n"/>
      <c r="GB209" s="79" t="n"/>
      <c r="GC209" s="79" t="n"/>
      <c r="GD209" s="79" t="n"/>
      <c r="GE209" s="79" t="n"/>
      <c r="GF209" s="79" t="n"/>
      <c r="GG209" s="79" t="n"/>
      <c r="GH209" s="79" t="n"/>
      <c r="GI209" s="79" t="n"/>
      <c r="GJ209" s="79" t="n"/>
      <c r="GK209" s="79" t="n"/>
      <c r="GL209" s="79" t="n"/>
      <c r="GM209" s="79" t="n"/>
      <c r="GN209" s="79" t="n"/>
      <c r="GO209" s="79" t="n"/>
      <c r="GP209" s="79" t="n"/>
      <c r="GQ209" s="79" t="n"/>
      <c r="GR209" s="79" t="n"/>
      <c r="GS209" s="79" t="n"/>
      <c r="GT209" s="79" t="n"/>
      <c r="GU209" s="79" t="n"/>
      <c r="GV209" s="79" t="n"/>
      <c r="GW209" s="79" t="n"/>
      <c r="GX209" s="79" t="n"/>
      <c r="GY209" s="79" t="n"/>
      <c r="GZ209" s="79" t="n"/>
      <c r="HA209" s="79" t="n"/>
      <c r="HB209" s="79" t="n"/>
      <c r="HC209" s="79" t="n"/>
      <c r="HD209" s="79" t="n"/>
      <c r="HE209" s="79" t="n"/>
      <c r="HF209" s="79" t="n"/>
      <c r="HG209" s="79" t="n"/>
      <c r="HH209" s="79" t="n"/>
      <c r="HI209" s="79" t="n"/>
      <c r="HJ209" s="79" t="n"/>
      <c r="HK209" s="79" t="n"/>
      <c r="HL209" s="79" t="n"/>
      <c r="HM209" s="79" t="n"/>
      <c r="HN209" s="79" t="n"/>
      <c r="HO209" s="79" t="n"/>
      <c r="HP209" s="79" t="n"/>
      <c r="HQ209" s="79" t="n"/>
      <c r="HR209" s="79" t="n"/>
      <c r="HS209" s="79" t="n"/>
      <c r="HT209" s="79" t="n"/>
      <c r="HU209" s="79" t="n"/>
      <c r="HV209" s="79" t="n"/>
      <c r="HW209" s="79" t="n"/>
      <c r="HX209" s="79" t="n"/>
      <c r="HY209" s="79" t="n"/>
      <c r="HZ209" s="79" t="n"/>
      <c r="IA209" s="79" t="n"/>
      <c r="IB209" s="79" t="n"/>
      <c r="IC209" s="79" t="n"/>
      <c r="ID209" s="79" t="n"/>
      <c r="IE209" s="79" t="n"/>
      <c r="IF209" s="79" t="n"/>
      <c r="IG209" s="79" t="n"/>
      <c r="IH209" s="79" t="n"/>
      <c r="II209" s="79" t="n"/>
      <c r="IJ209" s="79" t="n"/>
      <c r="IK209" s="79" t="n"/>
      <c r="IL209" s="79" t="n"/>
      <c r="IM209" s="79" t="n"/>
      <c r="IN209" s="79" t="n"/>
      <c r="IO209" s="79" t="n"/>
      <c r="IP209" s="79" t="n"/>
      <c r="IQ209" s="79" t="n"/>
      <c r="IR209" s="79" t="n"/>
      <c r="IS209" s="79" t="n"/>
      <c r="IT209" s="79" t="n"/>
      <c r="IU209" s="79" t="n"/>
      <c r="IV209" s="79" t="n"/>
      <c r="IW209" s="79" t="n"/>
      <c r="IX209" s="79" t="n"/>
      <c r="IY209" s="79" t="n"/>
      <c r="IZ209" s="79" t="n"/>
      <c r="JA209" s="79" t="n"/>
      <c r="JB209" s="79" t="n"/>
      <c r="JC209" s="79" t="n"/>
      <c r="JD209" s="79" t="n"/>
      <c r="JE209" s="79" t="n"/>
      <c r="JF209" s="79" t="n"/>
      <c r="JG209" s="79" t="n"/>
      <c r="JH209" s="79" t="n"/>
      <c r="JI209" s="79" t="n"/>
      <c r="JJ209" s="79" t="n"/>
      <c r="JK209" s="79" t="n"/>
      <c r="JL209" s="79" t="n"/>
      <c r="JM209" s="79" t="n"/>
      <c r="JN209" s="79" t="n"/>
      <c r="JO209" s="79" t="n"/>
      <c r="JP209" s="79" t="n"/>
      <c r="JQ209" s="79" t="n"/>
      <c r="JR209" s="79" t="n"/>
      <c r="JS209" s="79" t="n"/>
      <c r="JT209" s="79" t="n"/>
      <c r="JU209" s="79" t="n"/>
      <c r="JV209" s="79" t="n"/>
      <c r="JW209" s="79" t="n"/>
      <c r="JX209" s="79" t="n"/>
      <c r="JY209" s="79" t="n"/>
      <c r="JZ209" s="79" t="n"/>
      <c r="KA209" s="79" t="n"/>
      <c r="KB209" s="79" t="n"/>
      <c r="KC209" s="79" t="n"/>
      <c r="KD209" s="79" t="n"/>
      <c r="KE209" s="79" t="n"/>
      <c r="KF209" s="79" t="n"/>
      <c r="KG209" s="79" t="n"/>
      <c r="KH209" s="79" t="n"/>
      <c r="KI209" s="79" t="n"/>
      <c r="KJ209" s="79" t="n"/>
      <c r="KK209" s="79" t="n"/>
      <c r="KL209" s="79" t="n"/>
      <c r="KM209" s="79" t="n"/>
      <c r="KN209" s="79" t="n"/>
      <c r="KO209" s="79" t="n"/>
      <c r="KP209" s="79" t="n"/>
      <c r="KQ209" s="79" t="n"/>
      <c r="KR209" s="79" t="n"/>
      <c r="KS209" s="79" t="n"/>
      <c r="KT209" s="79" t="n"/>
      <c r="KU209" s="79" t="n"/>
      <c r="KV209" s="79" t="n"/>
      <c r="KW209" s="79" t="n"/>
      <c r="KX209" s="79" t="n"/>
      <c r="KY209" s="79" t="n"/>
      <c r="KZ209" s="79" t="n"/>
      <c r="LA209" s="79" t="n"/>
      <c r="LB209" s="79" t="n"/>
      <c r="LC209" s="79" t="n"/>
      <c r="LD209" s="79" t="n"/>
      <c r="LE209" s="79" t="n"/>
      <c r="LF209" s="79" t="n"/>
      <c r="LG209" s="79" t="n"/>
      <c r="LH209" s="79" t="n"/>
      <c r="LI209" s="79" t="n"/>
      <c r="LJ209" s="79" t="n"/>
      <c r="LK209" s="79" t="n"/>
      <c r="LL209" s="79" t="n"/>
      <c r="LM209" s="79" t="n"/>
      <c r="LN209" s="79" t="n"/>
      <c r="LO209" s="79" t="n"/>
      <c r="LP209" s="79" t="n"/>
      <c r="LQ209" s="79" t="n"/>
      <c r="LR209" s="79" t="n"/>
      <c r="LS209" s="79" t="n"/>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G219" s="170" t="n"/>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N221" t="inlineStr"/>
      <c r="O221" t="inlineStr"/>
      <c r="P221" t="inlineStr"/>
      <c r="Q221" t="inlineStr"/>
      <c r="R221" t="inlineStr"/>
      <c r="S221" t="inlineStr"/>
      <c r="T221" t="inlineStr"/>
    </row>
    <row r="222">
      <c r="G222" s="170" t="n"/>
      <c r="N222" t="inlineStr"/>
      <c r="O222" t="inlineStr"/>
      <c r="P222" t="inlineStr"/>
      <c r="Q222" t="inlineStr"/>
      <c r="R222" t="inlineStr"/>
      <c r="S222" t="inlineStr"/>
      <c r="T22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Bank overdraft</t>
        </is>
      </c>
      <c r="C16" s="939" t="n"/>
      <c r="D16" s="939" t="n"/>
      <c r="E16" s="939" t="n"/>
      <c r="F16" s="939" t="n"/>
      <c r="G16" s="939" t="n">
        <v>36</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n"/>
      <c r="C88" s="939" t="n"/>
      <c r="D88" s="939" t="n"/>
      <c r="E88" s="939" t="n"/>
      <c r="F88" s="939" t="n"/>
      <c r="G88" s="939" t="n"/>
      <c r="H88" s="939" t="n"/>
      <c r="I88" s="975" t="n"/>
      <c r="J88" s="180" t="n"/>
      <c r="N88" s="976" t="inlineStr"/>
      <c r="O88" s="192" t="inlineStr"/>
      <c r="P88" s="192" t="inlineStr"/>
      <c r="Q88" s="192" t="inlineStr"/>
      <c r="R88" s="192" t="inlineStr"/>
      <c r="S88" s="192" t="inlineStr"/>
      <c r="T88" s="192" t="inlineStr"/>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 xml:space="preserve"> None Net deferred tax liability</t>
        </is>
      </c>
      <c r="C125" s="103" t="n"/>
      <c r="D125" s="103" t="n"/>
      <c r="E125" s="103" t="n"/>
      <c r="F125" s="103" t="n"/>
      <c r="G125" s="103" t="n">
        <v>-49058</v>
      </c>
      <c r="H125" s="103" t="n">
        <v>-37893</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Issued capital</t>
        </is>
      </c>
      <c r="C156" s="103" t="n"/>
      <c r="D156" s="103" t="n"/>
      <c r="E156" s="103" t="n"/>
      <c r="F156" s="103" t="n"/>
      <c r="G156" s="103" t="n">
        <v>137203</v>
      </c>
      <c r="H156" s="103" t="n">
        <v>137203</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228807</v>
      </c>
      <c r="H167" s="993" t="n">
        <v>194934</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91604</v>
      </c>
      <c r="H179" s="996" t="n">
        <v>57731</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sold</t>
        </is>
      </c>
      <c r="C29" s="939" t="n"/>
      <c r="D29" s="939" t="n"/>
      <c r="E29" s="939" t="n"/>
      <c r="F29" s="939" t="n"/>
      <c r="G29" s="939" t="n">
        <v>233452</v>
      </c>
      <c r="H29" s="939" t="n">
        <v>183640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Administration include: Depreciation 9</t>
        </is>
      </c>
      <c r="C56" s="939" t="n"/>
      <c r="D56" s="939" t="n"/>
      <c r="E56" s="939" t="n"/>
      <c r="F56" s="939" t="n"/>
      <c r="G56" s="939" t="n">
        <v>1730</v>
      </c>
      <c r="H56" s="939" t="n">
        <v>1628</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Administration include: Depreciation and impairment of right of use assets 10</t>
        </is>
      </c>
      <c r="C57" s="939" t="n"/>
      <c r="D57" s="939" t="n"/>
      <c r="E57" s="939" t="n"/>
      <c r="F57" s="939" t="n"/>
      <c r="G57" s="939" t="n">
        <v>5344</v>
      </c>
      <c r="H57" s="939" t="n">
        <v>6551</v>
      </c>
      <c r="I57" s="1017" t="n"/>
      <c r="N57" s="293" t="inlineStr"/>
      <c r="O57" s="192" t="inlineStr"/>
      <c r="P57" s="192" t="inlineStr"/>
      <c r="Q57" s="192" t="inlineStr"/>
      <c r="R57" s="192" t="inlineStr"/>
      <c r="S57" s="192" t="inlineStr"/>
      <c r="T57" s="192" t="inlineStr"/>
      <c r="U57" s="1016">
        <f>I57</f>
        <v/>
      </c>
    </row>
    <row r="58" customFormat="1" s="279">
      <c r="A58" s="118" t="n"/>
      <c r="B58" s="102" t="inlineStr">
        <is>
          <t>Expenses</t>
        </is>
      </c>
      <c r="C58" s="939" t="n"/>
      <c r="D58" s="939" t="n"/>
      <c r="E58" s="939" t="n"/>
      <c r="F58" s="939" t="n"/>
      <c r="G58" s="939" t="n">
        <v>0</v>
      </c>
      <c r="H58" s="939" t="n">
        <v>0</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Total Interest cost</t>
        </is>
      </c>
      <c r="C98" s="939" t="n"/>
      <c r="D98" s="939" t="n"/>
      <c r="E98" s="939" t="n"/>
      <c r="F98" s="939" t="n"/>
      <c r="G98" s="939" t="n">
        <v>3853</v>
      </c>
      <c r="H98" s="939" t="n">
        <v>8674</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Total Interest on lease</t>
        </is>
      </c>
      <c r="C99" s="939" t="n"/>
      <c r="D99" s="939" t="n"/>
      <c r="E99" s="939" t="n"/>
      <c r="F99" s="939" t="n"/>
      <c r="G99" s="939" t="n">
        <v>900</v>
      </c>
      <c r="H99" s="939" t="n">
        <v>1069</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 xml:space="preserve"> Total Interest cost</t>
        </is>
      </c>
      <c r="C100" s="939" t="n"/>
      <c r="D100" s="939" t="n"/>
      <c r="E100" s="939" t="n"/>
      <c r="F100" s="939" t="n"/>
      <c r="G100" s="939" t="n">
        <v>3853</v>
      </c>
      <c r="H100" s="939" t="n">
        <v>8674</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inlineStr">
        <is>
          <t xml:space="preserve"> Total Interest on lease</t>
        </is>
      </c>
      <c r="C101" s="939" t="n"/>
      <c r="D101" s="939" t="n"/>
      <c r="E101" s="939" t="n"/>
      <c r="F101" s="939" t="n"/>
      <c r="G101" s="939" t="n">
        <v>900</v>
      </c>
      <c r="H101" s="939" t="n">
        <v>1069</v>
      </c>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Total Interest on lease</t>
        </is>
      </c>
      <c r="C111" s="939" t="n"/>
      <c r="D111" s="939" t="n"/>
      <c r="E111" s="939" t="n"/>
      <c r="F111" s="939" t="n"/>
      <c r="G111" s="939" t="n">
        <v>900</v>
      </c>
      <c r="H111" s="939" t="n">
        <v>1069</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Total Interest on lease</t>
        </is>
      </c>
      <c r="C112" s="939" t="n"/>
      <c r="D112" s="939" t="n"/>
      <c r="E112" s="939" t="n"/>
      <c r="F112" s="939" t="n"/>
      <c r="G112" s="939" t="n">
        <v>900</v>
      </c>
      <c r="H112" s="939" t="n">
        <v>1069</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Government grant</t>
        </is>
      </c>
      <c r="C124" s="952" t="n"/>
      <c r="D124" s="952" t="n"/>
      <c r="E124" s="952" t="n"/>
      <c r="F124" s="952" t="n"/>
      <c r="G124" s="952" t="n">
        <v>234</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None Other forestry income</t>
        </is>
      </c>
      <c r="C125" s="991" t="n"/>
      <c r="D125" s="991" t="n"/>
      <c r="E125" s="991" t="n"/>
      <c r="F125" s="991" t="n"/>
      <c r="G125" s="991" t="n">
        <v>98</v>
      </c>
      <c r="H125" s="991" t="n">
        <v>94</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None Other export income</t>
        </is>
      </c>
      <c r="C126" s="939" t="n"/>
      <c r="D126" s="939" t="n"/>
      <c r="E126" s="939" t="n"/>
      <c r="F126" s="939" t="n"/>
      <c r="G126" s="939" t="n">
        <v>27</v>
      </c>
      <c r="H126" s="939" t="n">
        <v>52</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None Total other income</t>
        </is>
      </c>
      <c r="C127" s="991" t="n"/>
      <c r="D127" s="991" t="n"/>
      <c r="E127" s="991" t="n"/>
      <c r="F127" s="991" t="n"/>
      <c r="G127" s="991" t="n">
        <v>363</v>
      </c>
      <c r="H127" s="991" t="n">
        <v>148</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None Government grant</t>
        </is>
      </c>
      <c r="C128" s="991" t="n"/>
      <c r="D128" s="991" t="n"/>
      <c r="E128" s="991" t="n"/>
      <c r="F128" s="991" t="n"/>
      <c r="G128" s="991" t="n">
        <v>234</v>
      </c>
      <c r="H128" s="991" t="n">
        <v>0</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inlineStr">
        <is>
          <t xml:space="preserve"> None Other forestry income</t>
        </is>
      </c>
      <c r="C129" s="991" t="n"/>
      <c r="D129" s="991" t="n"/>
      <c r="E129" s="991" t="n"/>
      <c r="F129" s="991" t="n"/>
      <c r="G129" s="991" t="n">
        <v>98</v>
      </c>
      <c r="H129" s="991" t="n">
        <v>94</v>
      </c>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inlineStr">
        <is>
          <t xml:space="preserve"> None Other export income</t>
        </is>
      </c>
      <c r="C130" s="991" t="n"/>
      <c r="D130" s="991" t="n"/>
      <c r="E130" s="991" t="n"/>
      <c r="F130" s="991" t="n"/>
      <c r="G130" s="991" t="n">
        <v>27</v>
      </c>
      <c r="H130" s="991" t="n">
        <v>52</v>
      </c>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inlineStr">
        <is>
          <t xml:space="preserve"> None Total other income</t>
        </is>
      </c>
      <c r="C131" s="991" t="n"/>
      <c r="D131" s="991" t="n"/>
      <c r="E131" s="991" t="n"/>
      <c r="F131" s="991" t="n"/>
      <c r="G131" s="991" t="n">
        <v>363</v>
      </c>
      <c r="H131" s="991" t="n">
        <v>148</v>
      </c>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inlineStr">
        <is>
          <t xml:space="preserve"> Total Other finance</t>
        </is>
      </c>
      <c r="C132" s="991" t="n"/>
      <c r="D132" s="991" t="n"/>
      <c r="E132" s="991" t="n"/>
      <c r="F132" s="991" t="n"/>
      <c r="G132" s="991" t="n">
        <v>-756</v>
      </c>
      <c r="H132" s="991" t="n">
        <v>-832</v>
      </c>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inlineStr">
        <is>
          <t xml:space="preserve"> Total Other finance</t>
        </is>
      </c>
      <c r="C133" s="991" t="n"/>
      <c r="D133" s="991" t="n"/>
      <c r="E133" s="991" t="n"/>
      <c r="F133" s="991" t="n"/>
      <c r="G133" s="991" t="n">
        <v>-756</v>
      </c>
      <c r="H133" s="991" t="n">
        <v>-832</v>
      </c>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inlineStr">
        <is>
          <t>Expenses</t>
        </is>
      </c>
      <c r="C134" s="991" t="n"/>
      <c r="D134" s="991" t="n"/>
      <c r="E134" s="991" t="n"/>
      <c r="F134" s="991" t="n"/>
      <c r="G134" s="991" t="n">
        <v>0</v>
      </c>
      <c r="H134" s="991" t="n">
        <v>0</v>
      </c>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of tax rate Total income tax / (expense)</t>
        </is>
      </c>
      <c r="D138" s="939" t="n"/>
      <c r="E138" s="939" t="n"/>
      <c r="F138" s="939" t="n"/>
      <c r="G138" s="939" t="n">
        <v>5479</v>
      </c>
      <c r="H138" s="939" t="n">
        <v>11697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18494</v>
      </c>
      <c r="G12" s="1029" t="n">
        <v>10872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-5392</v>
      </c>
      <c r="G13" s="1028" t="n">
        <v>-5694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-126002</v>
      </c>
      <c r="G14" s="326" t="n">
        <v>-2440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120</v>
      </c>
      <c r="G16" s="1028" t="n">
        <v>41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-128612</v>
      </c>
      <c r="G18" s="1029" t="n">
        <v>-8028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70000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-9111</v>
      </c>
      <c r="G21" s="1028" t="n">
        <v>-3639</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57239</v>
      </c>
      <c r="G22" s="1028" t="n">
        <v>25000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-9650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110685</v>
      </c>
      <c r="G25" s="1029" t="n">
        <v>-488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