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89422</v>
      </c>
      <c r="H70" s="939" t="n">
        <v>115222</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120780</v>
      </c>
      <c r="H165" s="939" t="n">
        <v>123817</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Liability</t>
        </is>
      </c>
      <c r="C16" s="939" t="n"/>
      <c r="D16" s="939" t="n"/>
      <c r="E16" s="939" t="n"/>
      <c r="F16" s="939" t="n"/>
      <c r="G16" s="939" t="n">
        <v>16103</v>
      </c>
      <c r="H16" s="939" t="n">
        <v>14072</v>
      </c>
      <c r="I16" s="928" t="n"/>
      <c r="J16" s="180" t="n"/>
      <c r="N16" s="969">
        <f>B16</f>
        <v/>
      </c>
      <c r="O16" s="192" t="inlineStr"/>
      <c r="P16" s="192" t="inlineStr"/>
      <c r="Q16" s="192" t="inlineStr"/>
      <c r="R16" s="192" t="inlineStr"/>
      <c r="S16" s="192">
        <f>G16*BS!$B$9</f>
        <v/>
      </c>
      <c r="T16" s="192">
        <f>H16*BS!$B$9</f>
        <v/>
      </c>
      <c r="U16" s="193">
        <f>I16</f>
        <v/>
      </c>
    </row>
    <row r="17">
      <c r="B17" s="102" t="inlineStr">
        <is>
          <t>Cash and cash equivalents</t>
        </is>
      </c>
      <c r="C17" s="939" t="n"/>
      <c r="D17" s="939" t="n"/>
      <c r="E17" s="939" t="n"/>
      <c r="F17" s="939" t="n"/>
      <c r="G17" s="939" t="n">
        <v>5743</v>
      </c>
      <c r="H17" s="939" t="n">
        <v>1386</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receivable</t>
        </is>
      </c>
      <c r="C84" s="103" t="n"/>
      <c r="D84" s="103" t="n"/>
      <c r="E84" s="103" t="n"/>
      <c r="F84" s="103" t="n"/>
      <c r="G84" s="103" t="n">
        <v>0</v>
      </c>
      <c r="H84" s="103" t="n">
        <v>589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liabilities Forward currency contracts</t>
        </is>
      </c>
      <c r="C88" s="939" t="n"/>
      <c r="D88" s="939" t="n"/>
      <c r="E88" s="939" t="n"/>
      <c r="F88" s="939" t="n"/>
      <c r="G88" s="939" t="n">
        <v>10</v>
      </c>
      <c r="H88" s="939" t="n">
        <v>31</v>
      </c>
      <c r="I88" s="975" t="n"/>
      <c r="J88" s="180" t="n"/>
      <c r="N88" s="976">
        <f>B88</f>
        <v/>
      </c>
      <c r="O88" s="192" t="inlineStr"/>
      <c r="P88" s="192" t="inlineStr"/>
      <c r="Q88" s="192" t="inlineStr"/>
      <c r="R88" s="192" t="inlineStr"/>
      <c r="S88" s="192">
        <f>G88*BS!$B$9</f>
        <v/>
      </c>
      <c r="T88" s="192">
        <f>H88*BS!$B$9</f>
        <v/>
      </c>
      <c r="U88" s="193">
        <f>I88</f>
        <v/>
      </c>
    </row>
    <row r="89">
      <c r="B89" s="102" t="inlineStr">
        <is>
          <t>Other current liabilities *</t>
        </is>
      </c>
      <c r="C89" s="939" t="n"/>
      <c r="D89" s="939" t="n"/>
      <c r="E89" s="939" t="n"/>
      <c r="F89" s="939" t="n"/>
      <c r="G89" s="939" t="n">
        <v>89847</v>
      </c>
      <c r="H89" s="939" t="n">
        <v>127995</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38656</v>
      </c>
      <c r="H129" s="991" t="n">
        <v>31794</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 capital</t>
        </is>
      </c>
      <c r="C156" s="103" t="n"/>
      <c r="D156" s="103" t="n"/>
      <c r="E156" s="103" t="n"/>
      <c r="F156" s="103" t="n"/>
      <c r="G156" s="103" t="n">
        <v>35000</v>
      </c>
      <c r="H156" s="103" t="n">
        <v>35000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1</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24929</v>
      </c>
      <c r="H181" s="103" t="n">
        <v>28204</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8"/>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Rendering of services</t>
        </is>
      </c>
      <c r="C15" s="939" t="n"/>
      <c r="D15" s="939" t="n"/>
      <c r="E15" s="939" t="n"/>
      <c r="F15" s="939" t="n"/>
      <c r="G15" s="939" t="n">
        <v>35244</v>
      </c>
      <c r="H15" s="939" t="n">
        <v>39799</v>
      </c>
      <c r="I15" s="289" t="n"/>
      <c r="N15" s="293">
        <f>B15</f>
        <v/>
      </c>
      <c r="O15" s="192" t="inlineStr"/>
      <c r="P15" s="192" t="inlineStr"/>
      <c r="Q15" s="192" t="inlineStr"/>
      <c r="R15" s="192" t="inlineStr"/>
      <c r="S15" s="192">
        <f>G15*BS!$B$9</f>
        <v/>
      </c>
      <c r="T15" s="192">
        <f>H15*BS!$B$9</f>
        <v/>
      </c>
      <c r="U15" s="1016">
        <f>I15</f>
        <v/>
      </c>
    </row>
    <row r="16" customFormat="1" s="118">
      <c r="B16" s="102" t="inlineStr">
        <is>
          <t>Sale of goods</t>
        </is>
      </c>
      <c r="C16" s="939" t="n"/>
      <c r="D16" s="939" t="n"/>
      <c r="E16" s="939" t="n"/>
      <c r="F16" s="939" t="n"/>
      <c r="G16" s="939" t="n">
        <v>165181</v>
      </c>
      <c r="H16" s="939" t="n">
        <v>186086</v>
      </c>
      <c r="I16" s="289" t="n"/>
      <c r="N16" s="293">
        <f>B16</f>
        <v/>
      </c>
      <c r="O16" s="192" t="inlineStr"/>
      <c r="P16" s="192" t="inlineStr"/>
      <c r="Q16" s="192" t="inlineStr"/>
      <c r="R16" s="192" t="inlineStr"/>
      <c r="S16" s="192">
        <f>G16*BS!$B$9</f>
        <v/>
      </c>
      <c r="T16" s="192">
        <f>H16*BS!$B$9</f>
        <v/>
      </c>
      <c r="U16" s="1016">
        <f>I16</f>
        <v/>
      </c>
    </row>
    <row r="17" customFormat="1" s="118">
      <c r="B17" s="102" t="inlineStr">
        <is>
          <t>Rental revenue</t>
        </is>
      </c>
      <c r="C17" s="939" t="n"/>
      <c r="D17" s="939" t="n"/>
      <c r="E17" s="939" t="n"/>
      <c r="F17" s="939" t="n"/>
      <c r="G17" s="939" t="n">
        <v>9143</v>
      </c>
      <c r="H17" s="939" t="n">
        <v>22304</v>
      </c>
      <c r="I17" s="289" t="n"/>
      <c r="N17" s="293">
        <f>B17</f>
        <v/>
      </c>
      <c r="O17" s="192" t="inlineStr"/>
      <c r="P17" s="192" t="inlineStr"/>
      <c r="Q17" s="192" t="inlineStr"/>
      <c r="R17" s="192" t="inlineStr"/>
      <c r="S17" s="192">
        <f>G17*BS!$B$9</f>
        <v/>
      </c>
      <c r="T17" s="192">
        <f>H17*BS!$B$9</f>
        <v/>
      </c>
      <c r="U17" s="1016">
        <f>I17</f>
        <v/>
      </c>
    </row>
    <row r="18" customFormat="1" s="118">
      <c r="B18" s="102" t="inlineStr">
        <is>
          <t>Revenue</t>
        </is>
      </c>
      <c r="C18" s="939" t="n"/>
      <c r="D18" s="939" t="n"/>
      <c r="E18" s="939" t="n"/>
      <c r="F18" s="939" t="n"/>
      <c r="G18" s="939" t="n">
        <v>209568</v>
      </c>
      <c r="H18" s="939" t="n">
        <v>248189</v>
      </c>
      <c r="I18" s="289" t="n"/>
      <c r="J18" s="971" t="n"/>
      <c r="N18" s="293">
        <f>B18</f>
        <v/>
      </c>
      <c r="O18" s="192" t="inlineStr"/>
      <c r="P18" s="192" t="inlineStr"/>
      <c r="Q18" s="192" t="inlineStr"/>
      <c r="R18" s="192" t="inlineStr"/>
      <c r="S18" s="192">
        <f>G18*BS!$B$9</f>
        <v/>
      </c>
      <c r="T18" s="192">
        <f>H18*BS!$B$9</f>
        <v/>
      </c>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Rendering of services</t>
        </is>
      </c>
      <c r="C29" s="939" t="n"/>
      <c r="D29" s="939" t="n"/>
      <c r="E29" s="939" t="n"/>
      <c r="F29" s="939" t="n"/>
      <c r="G29" s="939" t="n">
        <v>35244</v>
      </c>
      <c r="H29" s="939" t="n">
        <v>39799</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Cost of sales</t>
        </is>
      </c>
      <c r="C30" s="939" t="n"/>
      <c r="D30" s="939" t="n"/>
      <c r="E30" s="939" t="n"/>
      <c r="F30" s="939" t="n"/>
      <c r="G30" s="939" t="n">
        <v>170584</v>
      </c>
      <c r="H30" s="939" t="n">
        <v>198182</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operating expenses</t>
        </is>
      </c>
      <c r="C56" s="939" t="n"/>
      <c r="D56" s="939" t="n"/>
      <c r="E56" s="939" t="n"/>
      <c r="F56" s="939" t="n"/>
      <c r="G56" s="939" t="n">
        <v>15918</v>
      </c>
      <c r="H56" s="939" t="n">
        <v>14060</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Marketing expenses</t>
        </is>
      </c>
      <c r="C57" s="939" t="n"/>
      <c r="D57" s="939" t="n"/>
      <c r="E57" s="939" t="n"/>
      <c r="F57" s="939" t="n"/>
      <c r="G57" s="939" t="n">
        <v>406</v>
      </c>
      <c r="H57" s="939" t="n">
        <v>584</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Occupancy expenses</t>
        </is>
      </c>
      <c r="C58" s="939" t="n"/>
      <c r="D58" s="939" t="n"/>
      <c r="E58" s="939" t="n"/>
      <c r="F58" s="939" t="n"/>
      <c r="G58" s="939" t="n">
        <v>182</v>
      </c>
      <c r="H58" s="939" t="n">
        <v>728</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Administrative expenses</t>
        </is>
      </c>
      <c r="C59" s="939" t="n"/>
      <c r="D59" s="939" t="n"/>
      <c r="E59" s="939" t="n"/>
      <c r="F59" s="939" t="n"/>
      <c r="G59" s="939" t="n">
        <v>19750</v>
      </c>
      <c r="H59" s="939" t="n">
        <v>25143</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Distribution expenses</t>
        </is>
      </c>
      <c r="C60" s="939" t="n"/>
      <c r="D60" s="939" t="n"/>
      <c r="E60" s="939" t="n"/>
      <c r="F60" s="939" t="n"/>
      <c r="G60" s="939" t="n">
        <v>112</v>
      </c>
      <c r="H60" s="939" t="n">
        <v>121</v>
      </c>
      <c r="I60" s="1017" t="n"/>
      <c r="N60" s="293">
        <f>B60</f>
        <v/>
      </c>
      <c r="O60" s="192" t="inlineStr"/>
      <c r="P60" s="192" t="inlineStr"/>
      <c r="Q60" s="192" t="inlineStr"/>
      <c r="R60" s="192" t="inlineStr"/>
      <c r="S60" s="192">
        <f>G60*BS!$B$9</f>
        <v/>
      </c>
      <c r="T60" s="192">
        <f>H60*BS!$B$9</f>
        <v/>
      </c>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t="inlineStr">
        <is>
          <t>Administrative expenses</t>
        </is>
      </c>
      <c r="G80" t="n">
        <v>19750</v>
      </c>
      <c r="H80" t="n">
        <v>25143</v>
      </c>
      <c r="N80">
        <f>B80</f>
        <v/>
      </c>
      <c r="O80" t="inlineStr"/>
      <c r="P80" t="inlineStr"/>
      <c r="Q80" t="inlineStr"/>
      <c r="R80" t="inlineStr"/>
      <c r="S80">
        <f>G80*BS!$B$9</f>
        <v/>
      </c>
      <c r="T80">
        <f>H80*BS!$B$9</f>
        <v/>
      </c>
    </row>
    <row r="81" customFormat="1" s="279">
      <c r="B81" t="inlineStr">
        <is>
          <t>Other operating expenses</t>
        </is>
      </c>
      <c r="G81" t="n">
        <v>15918</v>
      </c>
      <c r="H81" t="n">
        <v>14060</v>
      </c>
      <c r="N81">
        <f>B81</f>
        <v/>
      </c>
      <c r="O81" t="inlineStr"/>
      <c r="P81" t="inlineStr"/>
      <c r="Q81" t="inlineStr"/>
      <c r="R81" t="inlineStr"/>
      <c r="S81">
        <f>G81*BS!$B$9</f>
        <v/>
      </c>
      <c r="T81">
        <f>H81*BS!$B$9</f>
        <v/>
      </c>
    </row>
    <row r="82" customFormat="1" s="279">
      <c r="B82" t="inlineStr">
        <is>
          <t>Occupancy expenses</t>
        </is>
      </c>
      <c r="G82" t="n">
        <v>182</v>
      </c>
      <c r="H82" t="n">
        <v>728</v>
      </c>
      <c r="N82">
        <f>B82</f>
        <v/>
      </c>
      <c r="O82" t="inlineStr"/>
      <c r="P82" t="inlineStr"/>
      <c r="Q82" t="inlineStr"/>
      <c r="R82" t="inlineStr"/>
      <c r="S82">
        <f>G82*BS!$B$9</f>
        <v/>
      </c>
      <c r="T82">
        <f>H82*BS!$B$9</f>
        <v/>
      </c>
    </row>
    <row r="83" customFormat="1" s="118">
      <c r="B83" s="119" t="n"/>
      <c r="C83" s="939" t="n"/>
      <c r="D83" s="939" t="n"/>
      <c r="E83" s="939" t="n"/>
      <c r="F83" s="939" t="n"/>
      <c r="G83" s="939" t="n"/>
      <c r="H83" s="939" t="n"/>
      <c r="I83" s="1017" t="n"/>
      <c r="N83" s="290" t="inlineStr"/>
      <c r="O83" s="204" t="inlineStr"/>
      <c r="P83" s="204" t="inlineStr"/>
      <c r="Q83" s="204" t="inlineStr"/>
      <c r="R83" s="204" t="inlineStr"/>
      <c r="S83" s="204" t="inlineStr"/>
      <c r="T83" s="204" t="inlineStr"/>
      <c r="U83" s="1016" t="n"/>
    </row>
    <row r="84" customFormat="1" s="118">
      <c r="B84" s="119" t="n"/>
      <c r="C84" s="939" t="n"/>
      <c r="D84" s="939" t="n"/>
      <c r="E84" s="939" t="n"/>
      <c r="F84" s="939" t="n"/>
      <c r="G84" s="939" t="n"/>
      <c r="H84" s="939" t="n"/>
      <c r="I84" s="1017" t="n"/>
      <c r="N84" s="296" t="inlineStr"/>
      <c r="O84" s="192" t="inlineStr"/>
      <c r="P84" s="192" t="inlineStr"/>
      <c r="Q84" s="192" t="inlineStr"/>
      <c r="R84" s="192" t="inlineStr"/>
      <c r="S84" s="192" t="inlineStr"/>
      <c r="T84" s="192" t="inlineStr"/>
      <c r="U84" s="1016" t="n"/>
    </row>
    <row r="85" customFormat="1" s="118">
      <c r="A85" s="279" t="inlineStr">
        <is>
          <t>K11</t>
        </is>
      </c>
      <c r="B85" s="96" t="inlineStr">
        <is>
          <t>Total</t>
        </is>
      </c>
      <c r="C85" s="954">
        <f>SUM(INDIRECT(ADDRESS(MATCH("K10",$A:$A,0)+1,COLUMN(C$12),4)&amp;":"&amp;ADDRESS(MATCH("K11",$A:$A,0)-1,COLUMN(C$12),4)))</f>
        <v/>
      </c>
      <c r="D85" s="954">
        <f>SUM(INDIRECT(ADDRESS(MATCH("K10",$A:$A,0)+1,COLUMN(D$12),4)&amp;":"&amp;ADDRESS(MATCH("K11",$A:$A,0)-1,COLUMN(D$12),4)))</f>
        <v/>
      </c>
      <c r="E85" s="954">
        <f>SUM(INDIRECT(ADDRESS(MATCH("K10",$A:$A,0)+1,COLUMN(E$12),4)&amp;":"&amp;ADDRESS(MATCH("K11",$A:$A,0)-1,COLUMN(E$12),4)))</f>
        <v/>
      </c>
      <c r="F85" s="954">
        <f>SUM(INDIRECT(ADDRESS(MATCH("K10",$A:$A,0)+1,COLUMN(F$12),4)&amp;":"&amp;ADDRESS(MATCH("K11",$A:$A,0)-1,COLUMN(F$12),4)))</f>
        <v/>
      </c>
      <c r="G85" s="954">
        <f>SUM(INDIRECT(ADDRESS(MATCH("K10",$A:$A,0)+1,COLUMN(G$12),4)&amp;":"&amp;ADDRESS(MATCH("K11",$A:$A,0)-1,COLUMN(G$12),4)))</f>
        <v/>
      </c>
      <c r="H85" s="954">
        <f>SUM(INDIRECT(ADDRESS(MATCH("K10",$A:$A,0)+1,COLUMN(H$12),4)&amp;":"&amp;ADDRESS(MATCH("K11",$A:$A,0)-1,COLUMN(H$12),4)))</f>
        <v/>
      </c>
      <c r="I85" s="1017" t="n"/>
      <c r="N85" s="296">
        <f>B85</f>
        <v/>
      </c>
      <c r="O85" s="192">
        <f>C85*BS!$B$9</f>
        <v/>
      </c>
      <c r="P85" s="192">
        <f>D85*BS!$B$9</f>
        <v/>
      </c>
      <c r="Q85" s="192">
        <f>E85*BS!$B$9</f>
        <v/>
      </c>
      <c r="R85" s="192">
        <f>F85*BS!$B$9</f>
        <v/>
      </c>
      <c r="S85" s="192">
        <f>G85*BS!$B$9</f>
        <v/>
      </c>
      <c r="T85" s="192">
        <f>H85*BS!$B$9</f>
        <v/>
      </c>
      <c r="U85" s="1016" t="n"/>
    </row>
    <row r="86" customFormat="1" s="118">
      <c r="A86" s="118" t="inlineStr">
        <is>
          <t>K12</t>
        </is>
      </c>
      <c r="B86" s="298" t="inlineStr">
        <is>
          <t xml:space="preserve">Other Operating Income </t>
        </is>
      </c>
      <c r="C86" s="158" t="n"/>
      <c r="D86" s="942" t="n"/>
      <c r="E86" s="942" t="n"/>
      <c r="F86" s="942" t="n"/>
      <c r="G86" s="942" t="n"/>
      <c r="H86" s="942" t="n"/>
      <c r="I86" s="943" t="n"/>
      <c r="L86" s="279" t="n"/>
      <c r="M86" s="279" t="n"/>
      <c r="N86" s="290">
        <f>B86</f>
        <v/>
      </c>
      <c r="O86" s="204" t="inlineStr"/>
      <c r="P86" s="204" t="inlineStr"/>
      <c r="Q86" s="204" t="inlineStr"/>
      <c r="R86" s="204" t="inlineStr"/>
      <c r="S86" s="204" t="inlineStr"/>
      <c r="T86" s="204" t="inlineStr"/>
      <c r="U86" s="1016">
        <f>I83</f>
        <v/>
      </c>
    </row>
    <row r="87" customFormat="1" s="118">
      <c r="B87" s="102" t="inlineStr">
        <is>
          <t>Other operating income</t>
        </is>
      </c>
      <c r="C87" s="991" t="n"/>
      <c r="D87" s="991" t="n"/>
      <c r="E87" s="991" t="n"/>
      <c r="F87" s="991" t="n"/>
      <c r="G87" s="991" t="n">
        <v>109</v>
      </c>
      <c r="H87" s="991" t="n">
        <v>422</v>
      </c>
      <c r="I87" s="1018" t="n"/>
      <c r="L87" s="279" t="n"/>
      <c r="M87" s="279" t="n"/>
      <c r="N87" s="301">
        <f>B87</f>
        <v/>
      </c>
      <c r="O87" s="192" t="inlineStr"/>
      <c r="P87" s="192" t="inlineStr"/>
      <c r="Q87" s="192" t="inlineStr"/>
      <c r="R87" s="192" t="inlineStr"/>
      <c r="S87" s="192">
        <f>G87*BS!$B$9</f>
        <v/>
      </c>
      <c r="T87" s="192">
        <f>H87*BS!$B$9</f>
        <v/>
      </c>
      <c r="U87" s="1016">
        <f>I84</f>
        <v/>
      </c>
    </row>
    <row r="88" customFormat="1" s="118">
      <c r="B88" s="102" t="n"/>
      <c r="C88" s="991" t="n"/>
      <c r="D88" s="991" t="n"/>
      <c r="E88" s="991" t="n"/>
      <c r="F88" s="991" t="n"/>
      <c r="G88" s="991" t="n"/>
      <c r="H88" s="991" t="n"/>
      <c r="I88" s="1018" t="n"/>
      <c r="L88" s="279" t="n"/>
      <c r="M88" s="279" t="n"/>
      <c r="N88" s="301" t="inlineStr"/>
      <c r="O88" s="192" t="inlineStr"/>
      <c r="P88" s="192" t="inlineStr"/>
      <c r="Q88" s="192" t="inlineStr"/>
      <c r="R88" s="192" t="inlineStr"/>
      <c r="S88" s="192" t="inlineStr"/>
      <c r="T88" s="192" t="inlineStr"/>
      <c r="U88" s="1016">
        <f>I85</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I86</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I87</f>
        <v/>
      </c>
    </row>
    <row r="91" customFormat="1" s="118">
      <c r="B91" s="102" t="n"/>
      <c r="C91" s="939" t="n"/>
      <c r="D91" s="939" t="n"/>
      <c r="E91" s="939" t="n"/>
      <c r="F91" s="939" t="n"/>
      <c r="G91" s="939" t="n"/>
      <c r="H91" s="939" t="n"/>
      <c r="I91" s="1018" t="n"/>
      <c r="L91" s="279" t="n"/>
      <c r="M91" s="279" t="n"/>
      <c r="N91" s="301" t="inlineStr"/>
      <c r="O91" s="192" t="inlineStr"/>
      <c r="P91" s="192" t="inlineStr"/>
      <c r="Q91" s="192" t="inlineStr"/>
      <c r="R91" s="192" t="inlineStr"/>
      <c r="S91" s="192" t="inlineStr"/>
      <c r="T91" s="192" t="inlineStr"/>
      <c r="U91" s="1016">
        <f>I88</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I89</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I90</f>
        <v/>
      </c>
    </row>
    <row r="94" customFormat="1" s="118">
      <c r="B94" s="102" t="n"/>
      <c r="C94" s="991" t="n"/>
      <c r="D94" s="991" t="n"/>
      <c r="E94" s="991" t="n"/>
      <c r="F94" s="991" t="n"/>
      <c r="G94" s="991" t="n"/>
      <c r="H94" s="991" t="n"/>
      <c r="I94" s="1018" t="n"/>
      <c r="L94" s="279" t="n"/>
      <c r="M94" s="279" t="n"/>
      <c r="N94" s="301" t="inlineStr"/>
      <c r="O94" s="192" t="inlineStr"/>
      <c r="P94" s="192" t="inlineStr"/>
      <c r="Q94" s="192" t="inlineStr"/>
      <c r="R94" s="192" t="inlineStr"/>
      <c r="S94" s="192" t="inlineStr"/>
      <c r="T94" s="192" t="inlineStr"/>
      <c r="U94" s="1016">
        <f>I91</f>
        <v/>
      </c>
    </row>
    <row r="95" customFormat="1" s="118">
      <c r="B95" s="102" t="n"/>
      <c r="C95" s="991" t="n"/>
      <c r="D95" s="991" t="n"/>
      <c r="E95" s="991" t="n"/>
      <c r="F95" s="991" t="n"/>
      <c r="G95" s="991" t="n"/>
      <c r="H95" s="991" t="n"/>
      <c r="I95" s="1018" t="n"/>
      <c r="L95" s="279" t="n"/>
      <c r="M95" s="279" t="n"/>
      <c r="N95" s="301" t="inlineStr"/>
      <c r="O95" s="192" t="inlineStr"/>
      <c r="P95" s="192" t="inlineStr"/>
      <c r="Q95" s="192" t="inlineStr"/>
      <c r="R95" s="192" t="inlineStr"/>
      <c r="S95" s="192" t="inlineStr"/>
      <c r="T95" s="192" t="inlineStr"/>
      <c r="U95" s="1016">
        <f>I92</f>
        <v/>
      </c>
    </row>
    <row r="96" customFormat="1" s="279">
      <c r="B96" s="102" t="n"/>
      <c r="C96" s="991" t="n"/>
      <c r="D96" s="991" t="n"/>
      <c r="E96" s="991" t="n"/>
      <c r="F96" s="991" t="n"/>
      <c r="G96" s="991" t="n"/>
      <c r="H96" s="991" t="n"/>
      <c r="I96" s="1018" t="n"/>
      <c r="L96" s="279" t="n"/>
      <c r="M96" s="279" t="n"/>
      <c r="N96" s="301" t="inlineStr"/>
      <c r="O96" s="192" t="inlineStr"/>
      <c r="P96" s="192" t="inlineStr"/>
      <c r="Q96" s="192" t="inlineStr"/>
      <c r="R96" s="192" t="inlineStr"/>
      <c r="S96" s="192" t="inlineStr"/>
      <c r="T96" s="192" t="inlineStr"/>
      <c r="U96" s="1016">
        <f>I93</f>
        <v/>
      </c>
    </row>
    <row r="97" customFormat="1" s="118">
      <c r="A97" s="118" t="inlineStr">
        <is>
          <t>K13</t>
        </is>
      </c>
      <c r="B97" s="96" t="inlineStr">
        <is>
          <t>Total</t>
        </is>
      </c>
      <c r="C97" s="954">
        <f>SUM(INDIRECT(ADDRESS(MATCH("K12",$A:$A,0)+1,COLUMN(C$12),4)&amp;":"&amp;ADDRESS(MATCH("K13",$A:$A,0)-1,COLUMN(C$12),4)))</f>
        <v/>
      </c>
      <c r="D97" s="954">
        <f>SUM(INDIRECT(ADDRESS(MATCH("K12",$A:$A,0)+1,COLUMN(D$12),4)&amp;":"&amp;ADDRESS(MATCH("K13",$A:$A,0)-1,COLUMN(D$12),4)))</f>
        <v/>
      </c>
      <c r="E97" s="954">
        <f>SUM(INDIRECT(ADDRESS(MATCH("K12",$A:$A,0)+1,COLUMN(E$12),4)&amp;":"&amp;ADDRESS(MATCH("K13",$A:$A,0)-1,COLUMN(E$12),4)))</f>
        <v/>
      </c>
      <c r="F97" s="954">
        <f>SUM(INDIRECT(ADDRESS(MATCH("K12",$A:$A,0)+1,COLUMN(F$12),4)&amp;":"&amp;ADDRESS(MATCH("K13",$A:$A,0)-1,COLUMN(F$12),4)))</f>
        <v/>
      </c>
      <c r="G97" s="954">
        <f>SUM(INDIRECT(ADDRESS(MATCH("K12",$A:$A,0)+1,COLUMN(G$12),4)&amp;":"&amp;ADDRESS(MATCH("K13",$A:$A,0)-1,COLUMN(G$12),4)))</f>
        <v/>
      </c>
      <c r="H97" s="954">
        <f>SUM(INDIRECT(ADDRESS(MATCH("K12",$A:$A,0)+1,COLUMN(H$12),4)&amp;":"&amp;ADDRESS(MATCH("K13",$A:$A,0)-1,COLUMN(H$12),4)))</f>
        <v/>
      </c>
      <c r="I97" s="1018" t="n"/>
      <c r="L97" s="279" t="n"/>
      <c r="M97" s="279" t="n"/>
      <c r="N97" s="290">
        <f>B97</f>
        <v/>
      </c>
      <c r="O97" s="204">
        <f>C97*BS!$B$9</f>
        <v/>
      </c>
      <c r="P97" s="204">
        <f>D97*BS!$B$9</f>
        <v/>
      </c>
      <c r="Q97" s="204">
        <f>E97*BS!$B$9</f>
        <v/>
      </c>
      <c r="R97" s="204">
        <f>F97*BS!$B$9</f>
        <v/>
      </c>
      <c r="S97" s="204">
        <f>G97*BS!$B$9</f>
        <v/>
      </c>
      <c r="T97" s="204">
        <f>H97*BS!$B$9</f>
        <v/>
      </c>
      <c r="U97" s="1016">
        <f>I94</f>
        <v/>
      </c>
    </row>
    <row r="98" customFormat="1" s="118">
      <c r="B98" s="102" t="n"/>
      <c r="C98" s="989" t="n"/>
      <c r="D98" s="989" t="n"/>
      <c r="E98" s="989" t="n"/>
      <c r="F98" s="989" t="n"/>
      <c r="G98" s="1019" t="n"/>
      <c r="H98" s="1019" t="n"/>
      <c r="I98" s="1018" t="n"/>
      <c r="L98" s="279" t="n"/>
      <c r="M98" s="279" t="n"/>
      <c r="N98" s="296" t="inlineStr"/>
      <c r="O98" s="192" t="inlineStr"/>
      <c r="P98" s="192" t="inlineStr"/>
      <c r="Q98" s="192" t="inlineStr"/>
      <c r="R98" s="192" t="inlineStr"/>
      <c r="S98" s="192" t="inlineStr"/>
      <c r="T98" s="192" t="inlineStr"/>
      <c r="U98" s="1016" t="n"/>
    </row>
    <row r="99" customFormat="1" s="118">
      <c r="A99" s="279" t="inlineStr">
        <is>
          <t>K14</t>
        </is>
      </c>
      <c r="B99" s="298" t="inlineStr">
        <is>
          <t xml:space="preserve">Interest Income </t>
        </is>
      </c>
      <c r="C99" s="954" t="n"/>
      <c r="D99" s="954" t="n"/>
      <c r="E99" s="954" t="n"/>
      <c r="F99" s="954" t="n"/>
      <c r="G99" s="954" t="n"/>
      <c r="H99" s="954" t="n"/>
      <c r="I99" s="1017" t="n"/>
      <c r="J99" s="118" t="n"/>
      <c r="K99" s="118" t="n"/>
      <c r="N99" s="290">
        <f>B99</f>
        <v/>
      </c>
      <c r="O99" s="204" t="inlineStr"/>
      <c r="P99" s="204" t="inlineStr"/>
      <c r="Q99" s="204" t="inlineStr"/>
      <c r="R99" s="204" t="inlineStr"/>
      <c r="S99" s="204" t="inlineStr"/>
      <c r="T99" s="204" t="inlineStr"/>
      <c r="U99" s="1016">
        <f>I96</f>
        <v/>
      </c>
    </row>
    <row r="100" customFormat="1" s="118">
      <c r="A100" s="118" t="inlineStr">
        <is>
          <t>K15</t>
        </is>
      </c>
      <c r="B100" s="303" t="inlineStr">
        <is>
          <t>Interest Income (net)</t>
        </is>
      </c>
      <c r="C100" s="939" t="n"/>
      <c r="D100" s="939" t="n"/>
      <c r="E100" s="939" t="n"/>
      <c r="F100" s="939" t="n"/>
      <c r="G100" s="939" t="n"/>
      <c r="H100" s="939" t="n"/>
      <c r="I100" s="1017" t="n"/>
      <c r="L100" s="279" t="n"/>
      <c r="M100" s="279" t="n"/>
      <c r="N100" s="296">
        <f>B100</f>
        <v/>
      </c>
      <c r="O100" s="204" t="inlineStr"/>
      <c r="P100" s="204" t="inlineStr"/>
      <c r="Q100" s="204" t="inlineStr"/>
      <c r="R100" s="204" t="inlineStr"/>
      <c r="S100" s="204" t="inlineStr"/>
      <c r="T100" s="204" t="inlineStr"/>
      <c r="U100" s="1016">
        <f>I97</f>
        <v/>
      </c>
    </row>
    <row r="101" customFormat="1" s="118">
      <c r="B101" s="102" t="inlineStr">
        <is>
          <t>Other operating income</t>
        </is>
      </c>
      <c r="C101" s="939" t="n"/>
      <c r="D101" s="939" t="n"/>
      <c r="E101" s="939" t="n"/>
      <c r="F101" s="939" t="n"/>
      <c r="G101" s="939" t="n">
        <v>109</v>
      </c>
      <c r="H101" s="939" t="n">
        <v>422</v>
      </c>
      <c r="I101" s="1017" t="n"/>
      <c r="L101" s="279" t="n"/>
      <c r="M101" s="279" t="n"/>
      <c r="N101" s="296">
        <f>B101</f>
        <v/>
      </c>
      <c r="O101" s="192" t="inlineStr"/>
      <c r="P101" s="192" t="inlineStr"/>
      <c r="Q101" s="192" t="inlineStr"/>
      <c r="R101" s="192" t="inlineStr"/>
      <c r="S101" s="192">
        <f>G101*BS!$B$9</f>
        <v/>
      </c>
      <c r="T101" s="192">
        <f>H101*BS!$B$9</f>
        <v/>
      </c>
      <c r="U101" s="1016">
        <f>I98</f>
        <v/>
      </c>
    </row>
    <row r="102" customFormat="1" s="118">
      <c r="B102" s="303" t="inlineStr">
        <is>
          <t>Net financing costs</t>
        </is>
      </c>
      <c r="C102" s="939" t="n"/>
      <c r="D102" s="939" t="n"/>
      <c r="E102" s="939" t="n"/>
      <c r="F102" s="939" t="n"/>
      <c r="G102" s="939" t="n">
        <v>1438</v>
      </c>
      <c r="H102" s="939" t="n">
        <v>4214</v>
      </c>
      <c r="I102" s="1017" t="n"/>
      <c r="L102" s="279" t="n"/>
      <c r="M102" s="279" t="n"/>
      <c r="N102" s="296">
        <f>B102</f>
        <v/>
      </c>
      <c r="O102" s="192" t="inlineStr"/>
      <c r="P102" s="192" t="inlineStr"/>
      <c r="Q102" s="192" t="inlineStr"/>
      <c r="R102" s="192" t="inlineStr"/>
      <c r="S102" s="192">
        <f>G102*BS!$B$9</f>
        <v/>
      </c>
      <c r="T102" s="192">
        <f>H102*BS!$B$9</f>
        <v/>
      </c>
      <c r="U102" s="1016">
        <f>I99</f>
        <v/>
      </c>
    </row>
    <row r="103" customFormat="1" s="118">
      <c r="B103" s="303" t="inlineStr">
        <is>
          <t>Financial income</t>
        </is>
      </c>
      <c r="C103" s="939" t="n"/>
      <c r="D103" s="939" t="n"/>
      <c r="E103" s="939" t="n"/>
      <c r="F103" s="939" t="n"/>
      <c r="G103" s="939" t="n">
        <v>261</v>
      </c>
      <c r="H103" s="939" t="n">
        <v>70</v>
      </c>
      <c r="I103" s="1017" t="n"/>
      <c r="L103" s="279" t="n"/>
      <c r="M103" s="279" t="n"/>
      <c r="N103" s="296">
        <f>B103</f>
        <v/>
      </c>
      <c r="O103" s="192" t="inlineStr"/>
      <c r="P103" s="192" t="inlineStr"/>
      <c r="Q103" s="192" t="inlineStr"/>
      <c r="R103" s="192" t="inlineStr"/>
      <c r="S103" s="192">
        <f>G103*BS!$B$9</f>
        <v/>
      </c>
      <c r="T103" s="192">
        <f>H103*BS!$B$9</f>
        <v/>
      </c>
      <c r="U103" s="1016">
        <f>I100</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I101</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I102</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I103</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I104</f>
        <v/>
      </c>
    </row>
    <row r="108" customFormat="1" s="118">
      <c r="B108" s="303" t="n"/>
      <c r="C108" s="939" t="n"/>
      <c r="D108" s="939" t="n"/>
      <c r="E108" s="939" t="n"/>
      <c r="F108" s="939" t="n"/>
      <c r="G108" s="939" t="n"/>
      <c r="H108" s="939" t="n"/>
      <c r="I108" s="1017" t="n"/>
      <c r="L108" s="279" t="n"/>
      <c r="M108" s="279" t="n"/>
      <c r="N108" s="296" t="inlineStr"/>
      <c r="O108" s="192" t="inlineStr"/>
      <c r="P108" s="192" t="inlineStr"/>
      <c r="Q108" s="192" t="inlineStr"/>
      <c r="R108" s="192" t="inlineStr"/>
      <c r="S108" s="192" t="inlineStr"/>
      <c r="T108" s="192" t="inlineStr"/>
      <c r="U108" s="1016">
        <f>I105</f>
        <v/>
      </c>
    </row>
    <row r="109" customFormat="1" s="118">
      <c r="B109" s="303" t="n"/>
      <c r="C109" s="939" t="n"/>
      <c r="D109" s="939" t="n"/>
      <c r="E109" s="939" t="n"/>
      <c r="F109" s="939" t="n"/>
      <c r="G109" s="939" t="n"/>
      <c r="H109" s="939" t="n"/>
      <c r="I109" s="1017" t="n"/>
      <c r="L109" s="279" t="n"/>
      <c r="M109" s="279" t="n"/>
      <c r="N109" s="296" t="inlineStr"/>
      <c r="O109" s="192" t="inlineStr"/>
      <c r="P109" s="192" t="inlineStr"/>
      <c r="Q109" s="192" t="inlineStr"/>
      <c r="R109" s="192" t="inlineStr"/>
      <c r="S109" s="192" t="inlineStr"/>
      <c r="T109" s="192" t="inlineStr"/>
      <c r="U109" s="1016">
        <f>I106</f>
        <v/>
      </c>
    </row>
    <row r="110" customFormat="1" s="118">
      <c r="B110" s="303" t="n"/>
      <c r="C110" s="939" t="n"/>
      <c r="D110" s="939" t="n"/>
      <c r="E110" s="939" t="n"/>
      <c r="F110" s="939" t="n"/>
      <c r="G110" s="939" t="n"/>
      <c r="H110" s="939" t="n"/>
      <c r="I110" s="1017" t="n"/>
      <c r="L110" s="279" t="n"/>
      <c r="M110" s="279" t="n"/>
      <c r="N110" s="296" t="inlineStr"/>
      <c r="O110" s="192" t="inlineStr"/>
      <c r="P110" s="192" t="inlineStr"/>
      <c r="Q110" s="192" t="inlineStr"/>
      <c r="R110" s="192" t="inlineStr"/>
      <c r="S110" s="192" t="inlineStr"/>
      <c r="T110" s="192" t="inlineStr"/>
      <c r="U110" s="1016">
        <f>I107</f>
        <v/>
      </c>
    </row>
    <row r="111" customFormat="1" s="118">
      <c r="A111" s="118" t="inlineStr">
        <is>
          <t>K16</t>
        </is>
      </c>
      <c r="B111" s="96" t="inlineStr">
        <is>
          <t>Total</t>
        </is>
      </c>
      <c r="C111" s="954">
        <f>SUM(INDIRECT(ADDRESS(MATCH("K15",$A:$A,0)+1,COLUMN(C$12),4)&amp;":"&amp;ADDRESS(MATCH("K16",$A:$A,0)-1,COLUMN(C$12),4)))</f>
        <v/>
      </c>
      <c r="D111" s="954">
        <f>SUM(INDIRECT(ADDRESS(MATCH("K15",$A:$A,0)+1,COLUMN(D$12),4)&amp;":"&amp;ADDRESS(MATCH("K16",$A:$A,0)-1,COLUMN(D$12),4)))</f>
        <v/>
      </c>
      <c r="E111" s="954">
        <f>SUM(INDIRECT(ADDRESS(MATCH("K15",$A:$A,0)+1,COLUMN(E$12),4)&amp;":"&amp;ADDRESS(MATCH("K16",$A:$A,0)-1,COLUMN(E$12),4)))</f>
        <v/>
      </c>
      <c r="F111" s="954">
        <f>SUM(INDIRECT(ADDRESS(MATCH("K15",$A:$A,0)+1,COLUMN(F$12),4)&amp;":"&amp;ADDRESS(MATCH("K16",$A:$A,0)-1,COLUMN(F$12),4)))</f>
        <v/>
      </c>
      <c r="G111" s="954">
        <f>SUM(INDIRECT(ADDRESS(MATCH("K15",$A:$A,0)+1,COLUMN(G$12),4)&amp;":"&amp;ADDRESS(MATCH("K16",$A:$A,0)-1,COLUMN(G$12),4)))</f>
        <v/>
      </c>
      <c r="H111" s="954">
        <f>SUM(INDIRECT(ADDRESS(MATCH("K15",$A:$A,0)+1,COLUMN(H$12),4)&amp;":"&amp;ADDRESS(MATCH("K16",$A:$A,0)-1,COLUMN(H$12),4)))</f>
        <v/>
      </c>
      <c r="I111" s="1017" t="n"/>
      <c r="L111" s="279" t="n"/>
      <c r="M111" s="279" t="n"/>
      <c r="N111" s="293">
        <f>B111</f>
        <v/>
      </c>
      <c r="O111" s="192">
        <f>C111*BS!$B$9</f>
        <v/>
      </c>
      <c r="P111" s="192">
        <f>D111*BS!$B$9</f>
        <v/>
      </c>
      <c r="Q111" s="192">
        <f>E111*BS!$B$9</f>
        <v/>
      </c>
      <c r="R111" s="192">
        <f>F111*BS!$B$9</f>
        <v/>
      </c>
      <c r="S111" s="192">
        <f>G111*BS!$B$9</f>
        <v/>
      </c>
      <c r="T111" s="192">
        <f>H111*BS!$B$9</f>
        <v/>
      </c>
      <c r="U111" s="1016">
        <f>I108</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I109</f>
        <v/>
      </c>
    </row>
    <row r="113" customFormat="1" s="118">
      <c r="A113" s="118" t="inlineStr">
        <is>
          <t>K17</t>
        </is>
      </c>
      <c r="B113" s="298" t="inlineStr">
        <is>
          <t>Interest Expense (net)</t>
        </is>
      </c>
      <c r="C113" s="954" t="n"/>
      <c r="D113" s="954" t="n"/>
      <c r="E113" s="954" t="n"/>
      <c r="F113" s="954" t="n"/>
      <c r="G113" s="954" t="n"/>
      <c r="H113" s="954" t="n"/>
      <c r="I113" s="1017" t="n"/>
      <c r="L113" s="279" t="n"/>
      <c r="M113" s="279" t="n"/>
      <c r="N113" s="290">
        <f>B113</f>
        <v/>
      </c>
      <c r="O113" s="204" t="inlineStr"/>
      <c r="P113" s="204" t="inlineStr"/>
      <c r="Q113" s="204" t="inlineStr"/>
      <c r="R113" s="204" t="inlineStr"/>
      <c r="S113" s="204" t="inlineStr"/>
      <c r="T113" s="204" t="inlineStr"/>
      <c r="U113" s="1016" t="n"/>
    </row>
    <row r="114" customFormat="1" s="118">
      <c r="B114" s="102" t="inlineStr">
        <is>
          <t>Net financing costs</t>
        </is>
      </c>
      <c r="C114" s="939" t="n"/>
      <c r="D114" s="939" t="n"/>
      <c r="E114" s="939" t="n"/>
      <c r="F114" s="939" t="n"/>
      <c r="G114" s="939" t="n">
        <v>1438</v>
      </c>
      <c r="H114" s="939" t="n">
        <v>4214</v>
      </c>
      <c r="I114" s="1017" t="n"/>
      <c r="L114" s="279" t="n"/>
      <c r="M114" s="279" t="n"/>
      <c r="N114" s="293">
        <f>B114</f>
        <v/>
      </c>
      <c r="O114" s="192" t="inlineStr"/>
      <c r="P114" s="192" t="inlineStr"/>
      <c r="Q114" s="192" t="inlineStr"/>
      <c r="R114" s="192" t="inlineStr"/>
      <c r="S114" s="192">
        <f>G114*BS!$B$9</f>
        <v/>
      </c>
      <c r="T114" s="192">
        <f>H114*BS!$B$9</f>
        <v/>
      </c>
      <c r="U114" s="1016">
        <f>I111</f>
        <v/>
      </c>
    </row>
    <row r="115" customFormat="1" s="118">
      <c r="B115" s="102" t="inlineStr">
        <is>
          <t>Financial expenses</t>
        </is>
      </c>
      <c r="C115" s="939" t="n"/>
      <c r="D115" s="939" t="n"/>
      <c r="E115" s="939" t="n"/>
      <c r="F115" s="939" t="n"/>
      <c r="G115" s="939" t="n">
        <v>1699</v>
      </c>
      <c r="H115" s="939" t="n">
        <v>4284</v>
      </c>
      <c r="I115" s="1017" t="n"/>
      <c r="L115" s="279" t="n"/>
      <c r="M115" s="279" t="n"/>
      <c r="N115" s="293">
        <f>B115</f>
        <v/>
      </c>
      <c r="O115" s="192" t="inlineStr"/>
      <c r="P115" s="192" t="inlineStr"/>
      <c r="Q115" s="192" t="inlineStr"/>
      <c r="R115" s="192" t="inlineStr"/>
      <c r="S115" s="192">
        <f>G115*BS!$B$9</f>
        <v/>
      </c>
      <c r="T115" s="192">
        <f>H115*BS!$B$9</f>
        <v/>
      </c>
      <c r="U115" s="1016">
        <f>I112</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I113</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I114</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I115</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I116</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I117</f>
        <v/>
      </c>
    </row>
    <row r="121" customFormat="1" s="118">
      <c r="B121" s="102" t="n"/>
      <c r="C121" s="939" t="n"/>
      <c r="D121" s="939" t="n"/>
      <c r="E121" s="939" t="n"/>
      <c r="F121" s="939" t="n"/>
      <c r="G121" s="939" t="n"/>
      <c r="H121" s="939" t="n"/>
      <c r="I121" s="1017" t="n"/>
      <c r="L121" s="279" t="n"/>
      <c r="M121" s="279" t="n"/>
      <c r="N121" s="293" t="inlineStr"/>
      <c r="O121" s="192" t="inlineStr"/>
      <c r="P121" s="192" t="inlineStr"/>
      <c r="Q121" s="192" t="inlineStr"/>
      <c r="R121" s="192" t="inlineStr"/>
      <c r="S121" s="192" t="inlineStr"/>
      <c r="T121" s="192" t="inlineStr"/>
      <c r="U121" s="1016">
        <f>I118</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I119</f>
        <v/>
      </c>
    </row>
    <row r="123" customFormat="1" s="118">
      <c r="B123" s="102" t="n"/>
      <c r="C123" s="939" t="n"/>
      <c r="D123" s="939" t="n"/>
      <c r="E123" s="939" t="n"/>
      <c r="F123" s="939" t="n"/>
      <c r="G123" s="939" t="n"/>
      <c r="H123" s="939" t="n"/>
      <c r="I123" s="1017" t="n"/>
      <c r="L123" s="279" t="n"/>
      <c r="M123" s="279" t="n"/>
      <c r="N123" s="293" t="inlineStr"/>
      <c r="O123" s="192" t="inlineStr"/>
      <c r="P123" s="192" t="inlineStr"/>
      <c r="Q123" s="192" t="inlineStr"/>
      <c r="R123" s="192" t="inlineStr"/>
      <c r="S123" s="192" t="inlineStr"/>
      <c r="T123" s="192" t="inlineStr"/>
      <c r="U123" s="1016">
        <f>I120</f>
        <v/>
      </c>
    </row>
    <row r="124" customFormat="1" s="118">
      <c r="A124" s="118" t="inlineStr">
        <is>
          <t>K18</t>
        </is>
      </c>
      <c r="B124" s="96" t="inlineStr">
        <is>
          <t>Total</t>
        </is>
      </c>
      <c r="C124" s="954">
        <f>SUM(INDIRECT(ADDRESS(MATCH("K17",$A:$A,0)+1,COLUMN(C$12),4)&amp;":"&amp;ADDRESS(MATCH("K18",$A:$A,0)-1,COLUMN(C$12),4)))</f>
        <v/>
      </c>
      <c r="D124" s="954">
        <f>SUM(INDIRECT(ADDRESS(MATCH("K17",$A:$A,0)+1,COLUMN(D$12),4)&amp;":"&amp;ADDRESS(MATCH("K18",$A:$A,0)-1,COLUMN(D$12),4)))</f>
        <v/>
      </c>
      <c r="E124" s="954">
        <f>SUM(INDIRECT(ADDRESS(MATCH("K17",$A:$A,0)+1,COLUMN(E$12),4)&amp;":"&amp;ADDRESS(MATCH("K18",$A:$A,0)-1,COLUMN(E$12),4)))</f>
        <v/>
      </c>
      <c r="F124" s="954">
        <f>SUM(INDIRECT(ADDRESS(MATCH("K17",$A:$A,0)+1,COLUMN(F$12),4)&amp;":"&amp;ADDRESS(MATCH("K18",$A:$A,0)-1,COLUMN(F$12),4)))</f>
        <v/>
      </c>
      <c r="G124" s="954">
        <f>SUM(INDIRECT(ADDRESS(MATCH("K17",$A:$A,0)+1,COLUMN(G$12),4)&amp;":"&amp;ADDRESS(MATCH("K18",$A:$A,0)-1,COLUMN(G$12),4)))</f>
        <v/>
      </c>
      <c r="H124" s="954">
        <f>SUM(INDIRECT(ADDRESS(MATCH("K17",$A:$A,0)+1,COLUMN(H$12),4)&amp;":"&amp;ADDRESS(MATCH("K18",$A:$A,0)-1,COLUMN(H$12),4)))</f>
        <v/>
      </c>
      <c r="I124" s="1017" t="n"/>
      <c r="L124" s="279" t="n"/>
      <c r="M124" s="279" t="n"/>
      <c r="N124" s="293">
        <f>B124</f>
        <v/>
      </c>
      <c r="O124" s="192">
        <f>C124*BS!$B$9</f>
        <v/>
      </c>
      <c r="P124" s="192">
        <f>D124*BS!$B$9</f>
        <v/>
      </c>
      <c r="Q124" s="192">
        <f>E124*BS!$B$9</f>
        <v/>
      </c>
      <c r="R124" s="192">
        <f>F124*BS!$B$9</f>
        <v/>
      </c>
      <c r="S124" s="192">
        <f>G124*BS!$B$9</f>
        <v/>
      </c>
      <c r="T124" s="192">
        <f>H124*BS!$B$9</f>
        <v/>
      </c>
      <c r="U124" s="1016">
        <f>I121</f>
        <v/>
      </c>
    </row>
    <row r="125" customFormat="1" s="118">
      <c r="B125" s="102" t="n"/>
      <c r="C125" s="939" t="n"/>
      <c r="D125" s="939" t="n"/>
      <c r="E125" s="939" t="n"/>
      <c r="F125" s="939" t="n"/>
      <c r="G125" s="939" t="n"/>
      <c r="H125" s="939" t="n"/>
      <c r="I125" s="1017" t="n"/>
      <c r="L125" s="279" t="n"/>
      <c r="M125" s="279" t="n"/>
      <c r="N125" s="293" t="inlineStr"/>
      <c r="O125" s="192" t="inlineStr"/>
      <c r="P125" s="192" t="inlineStr"/>
      <c r="Q125" s="192" t="inlineStr"/>
      <c r="R125" s="192" t="inlineStr"/>
      <c r="S125" s="192" t="inlineStr"/>
      <c r="T125" s="192" t="inlineStr"/>
      <c r="U125" s="1016">
        <f>I122</f>
        <v/>
      </c>
    </row>
    <row r="126" customFormat="1" s="118">
      <c r="A126" s="118" t="inlineStr">
        <is>
          <t>K19</t>
        </is>
      </c>
      <c r="B126" s="298" t="inlineStr">
        <is>
          <t xml:space="preserve">Non Operating Income (Expenses) </t>
        </is>
      </c>
      <c r="C126" s="983" t="n"/>
      <c r="D126" s="983" t="n"/>
      <c r="E126" s="983" t="n"/>
      <c r="F126" s="983" t="n"/>
      <c r="G126" s="983" t="n"/>
      <c r="H126" s="983" t="n"/>
      <c r="I126" s="1020" t="n"/>
      <c r="L126" s="279" t="n"/>
      <c r="M126" s="279" t="n"/>
      <c r="N126" s="290">
        <f>B126</f>
        <v/>
      </c>
      <c r="O126" s="204" t="inlineStr"/>
      <c r="P126" s="204" t="inlineStr"/>
      <c r="Q126" s="204" t="inlineStr"/>
      <c r="R126" s="204" t="inlineStr"/>
      <c r="S126" s="204" t="inlineStr"/>
      <c r="T126" s="204" t="inlineStr"/>
      <c r="U126" s="1016" t="n"/>
    </row>
    <row r="127" customFormat="1" s="118">
      <c r="B127" s="119" t="inlineStr">
        <is>
          <t>Other operating income</t>
        </is>
      </c>
      <c r="C127" s="952" t="n"/>
      <c r="D127" s="952" t="n"/>
      <c r="E127" s="952" t="n"/>
      <c r="F127" s="952" t="n"/>
      <c r="G127" s="952" t="n">
        <v>109</v>
      </c>
      <c r="H127" s="952" t="n">
        <v>422</v>
      </c>
      <c r="I127" s="1020" t="n"/>
      <c r="L127" s="279" t="n"/>
      <c r="M127" s="279" t="n"/>
      <c r="N127" s="296">
        <f>B127</f>
        <v/>
      </c>
      <c r="O127" s="192" t="inlineStr"/>
      <c r="P127" s="192" t="inlineStr"/>
      <c r="Q127" s="192" t="inlineStr"/>
      <c r="R127" s="192" t="inlineStr"/>
      <c r="S127" s="192">
        <f>G127*BS!$B$9</f>
        <v/>
      </c>
      <c r="T127" s="192">
        <f>H127*BS!$B$9</f>
        <v/>
      </c>
      <c r="U127" s="1016">
        <f>I124</f>
        <v/>
      </c>
    </row>
    <row r="128" customFormat="1" s="118">
      <c r="B128" s="102" t="inlineStr">
        <is>
          <t>Net financing costs</t>
        </is>
      </c>
      <c r="C128" s="991" t="n"/>
      <c r="D128" s="991" t="n"/>
      <c r="E128" s="991" t="n"/>
      <c r="F128" s="991" t="n"/>
      <c r="G128" s="991" t="n">
        <v>-1438</v>
      </c>
      <c r="H128" s="991" t="n">
        <v>-4214</v>
      </c>
      <c r="I128" s="1020" t="n"/>
      <c r="L128" s="279" t="n"/>
      <c r="M128" s="279" t="n"/>
      <c r="N128" s="293">
        <f>B128</f>
        <v/>
      </c>
      <c r="O128" s="192" t="inlineStr"/>
      <c r="P128" s="192" t="inlineStr"/>
      <c r="Q128" s="192" t="inlineStr"/>
      <c r="R128" s="192" t="inlineStr"/>
      <c r="S128" s="192">
        <f>G128*BS!$B$9</f>
        <v/>
      </c>
      <c r="T128" s="192">
        <f>H128*BS!$B$9</f>
        <v/>
      </c>
      <c r="U128" s="1016">
        <f>I125</f>
        <v/>
      </c>
    </row>
    <row r="129" customFormat="1" s="118">
      <c r="B129" s="102" t="inlineStr">
        <is>
          <t>Financial expenses</t>
        </is>
      </c>
      <c r="C129" s="939" t="n"/>
      <c r="D129" s="939" t="n"/>
      <c r="E129" s="939" t="n"/>
      <c r="F129" s="939" t="n"/>
      <c r="G129" s="939" t="n">
        <v>-1699</v>
      </c>
      <c r="H129" s="939" t="n">
        <v>-4284</v>
      </c>
      <c r="I129" s="1020" t="n"/>
      <c r="L129" s="279" t="n"/>
      <c r="M129" s="279" t="n"/>
      <c r="N129" s="293">
        <f>B129</f>
        <v/>
      </c>
      <c r="O129" s="192" t="inlineStr"/>
      <c r="P129" s="192" t="inlineStr"/>
      <c r="Q129" s="192" t="inlineStr"/>
      <c r="R129" s="192" t="inlineStr"/>
      <c r="S129" s="192">
        <f>G129*BS!$B$9</f>
        <v/>
      </c>
      <c r="T129" s="192">
        <f>H129*BS!$B$9</f>
        <v/>
      </c>
      <c r="U129" s="1016">
        <f>I126</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I127</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I128</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I129</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I130</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I131</f>
        <v/>
      </c>
    </row>
    <row r="135" customFormat="1" s="118">
      <c r="B135" s="102" t="n"/>
      <c r="C135" s="991" t="n"/>
      <c r="D135" s="991" t="n"/>
      <c r="E135" s="991" t="n"/>
      <c r="F135" s="991" t="n"/>
      <c r="G135" s="991" t="n"/>
      <c r="H135" s="991" t="n"/>
      <c r="I135" s="1020" t="n"/>
      <c r="L135" s="279" t="n"/>
      <c r="M135" s="279" t="n"/>
      <c r="N135" s="293" t="inlineStr"/>
      <c r="O135" s="192" t="inlineStr"/>
      <c r="P135" s="192" t="inlineStr"/>
      <c r="Q135" s="192" t="inlineStr"/>
      <c r="R135" s="192" t="inlineStr"/>
      <c r="S135" s="192" t="inlineStr"/>
      <c r="T135" s="192" t="inlineStr"/>
      <c r="U135" s="1016">
        <f>I132</f>
        <v/>
      </c>
    </row>
    <row r="136" customFormat="1" s="118">
      <c r="B136" s="102" t="n"/>
      <c r="C136" s="991" t="n"/>
      <c r="D136" s="991" t="n"/>
      <c r="E136" s="991" t="n"/>
      <c r="F136" s="991" t="n"/>
      <c r="G136" s="991" t="n"/>
      <c r="H136" s="991" t="n"/>
      <c r="I136" s="1020" t="n"/>
      <c r="L136" s="279" t="n"/>
      <c r="M136" s="279" t="n"/>
      <c r="N136" s="293" t="inlineStr"/>
      <c r="O136" s="192" t="inlineStr"/>
      <c r="P136" s="192" t="inlineStr"/>
      <c r="Q136" s="192" t="inlineStr"/>
      <c r="R136" s="192" t="inlineStr"/>
      <c r="S136" s="192" t="inlineStr"/>
      <c r="T136" s="192" t="inlineStr"/>
      <c r="U136" s="1016">
        <f>I133</f>
        <v/>
      </c>
    </row>
    <row r="137" customFormat="1" s="118">
      <c r="B137" s="102" t="n"/>
      <c r="C137" s="991" t="n"/>
      <c r="D137" s="991" t="n"/>
      <c r="E137" s="991" t="n"/>
      <c r="F137" s="991" t="n"/>
      <c r="G137" s="991" t="n"/>
      <c r="H137" s="991" t="n"/>
      <c r="I137" s="1020" t="n"/>
      <c r="L137" s="279" t="n"/>
      <c r="M137" s="279" t="n"/>
      <c r="N137" s="293" t="inlineStr"/>
      <c r="O137" s="192" t="inlineStr"/>
      <c r="P137" s="192" t="inlineStr"/>
      <c r="Q137" s="192" t="inlineStr"/>
      <c r="R137" s="192" t="inlineStr"/>
      <c r="S137" s="192" t="inlineStr"/>
      <c r="T137" s="192" t="inlineStr"/>
      <c r="U137" s="1016">
        <f>I134</f>
        <v/>
      </c>
    </row>
    <row r="138" customFormat="1" s="118">
      <c r="A138" s="118" t="inlineStr">
        <is>
          <t>K20</t>
        </is>
      </c>
      <c r="B138" s="96" t="inlineStr">
        <is>
          <t>Total</t>
        </is>
      </c>
      <c r="C138" s="954">
        <f>SUM(INDIRECT(ADDRESS(MATCH("K19",$A:$A,0)+1,COLUMN(C$12),4)&amp;":"&amp;ADDRESS(MATCH("K20",$A:$A,0)-1,COLUMN(C$12),4)))</f>
        <v/>
      </c>
      <c r="D138" s="954">
        <f>SUM(INDIRECT(ADDRESS(MATCH("K19",$A:$A,0)+1,COLUMN(D$12),4)&amp;":"&amp;ADDRESS(MATCH("K20",$A:$A,0)-1,COLUMN(D$12),4)))</f>
        <v/>
      </c>
      <c r="E138" s="954">
        <f>SUM(INDIRECT(ADDRESS(MATCH("K19",$A:$A,0)+1,COLUMN(E$12),4)&amp;":"&amp;ADDRESS(MATCH("K20",$A:$A,0)-1,COLUMN(E$12),4)))</f>
        <v/>
      </c>
      <c r="F138" s="954">
        <f>SUM(INDIRECT(ADDRESS(MATCH("K19",$A:$A,0)+1,COLUMN(F$12),4)&amp;":"&amp;ADDRESS(MATCH("K20",$A:$A,0)-1,COLUMN(F$12),4)))</f>
        <v/>
      </c>
      <c r="G138" s="954">
        <f>SUM(INDIRECT(ADDRESS(MATCH("K19",$A:$A,0)+1,COLUMN(G$12),4)&amp;":"&amp;ADDRESS(MATCH("K20",$A:$A,0)-1,COLUMN(G$12),4)))</f>
        <v/>
      </c>
      <c r="H138" s="954">
        <f>SUM(INDIRECT(ADDRESS(MATCH("K19",$A:$A,0)+1,COLUMN(H$12),4)&amp;":"&amp;ADDRESS(MATCH("K20",$A:$A,0)-1,COLUMN(H$12),4)))</f>
        <v/>
      </c>
      <c r="I138" s="1020" t="n"/>
      <c r="L138" s="279" t="n"/>
      <c r="M138" s="279" t="n"/>
      <c r="N138" s="293">
        <f>B138</f>
        <v/>
      </c>
      <c r="O138" s="192">
        <f>C138*BS!$B$9</f>
        <v/>
      </c>
      <c r="P138" s="192">
        <f>D138*BS!$B$9</f>
        <v/>
      </c>
      <c r="Q138" s="192">
        <f>E138*BS!$B$9</f>
        <v/>
      </c>
      <c r="R138" s="192">
        <f>F138*BS!$B$9</f>
        <v/>
      </c>
      <c r="S138" s="192">
        <f>G138*BS!$B$9</f>
        <v/>
      </c>
      <c r="T138" s="192">
        <f>H138*BS!$B$9</f>
        <v/>
      </c>
      <c r="U138" s="1016">
        <f>I135</f>
        <v/>
      </c>
    </row>
    <row r="139" customFormat="1" s="118">
      <c r="B139" s="102" t="n"/>
      <c r="D139" s="939" t="n"/>
      <c r="E139" s="939" t="n"/>
      <c r="F139" s="939" t="n"/>
      <c r="G139" s="939" t="n"/>
      <c r="H139" s="939" t="n"/>
      <c r="I139" s="1017" t="n"/>
      <c r="L139" s="279" t="n"/>
      <c r="M139" s="279" t="n"/>
      <c r="N139" s="293" t="inlineStr"/>
      <c r="O139" s="192" t="inlineStr"/>
      <c r="P139" s="192" t="inlineStr"/>
      <c r="Q139" s="192" t="inlineStr"/>
      <c r="R139" s="192" t="inlineStr"/>
      <c r="S139" s="192" t="inlineStr"/>
      <c r="T139" s="192" t="inlineStr"/>
      <c r="U139" s="1016" t="n"/>
    </row>
    <row r="140" customFormat="1" s="118">
      <c r="A140" s="118" t="inlineStr">
        <is>
          <t>K21</t>
        </is>
      </c>
      <c r="B140" s="298" t="inlineStr">
        <is>
          <t xml:space="preserve">Taxes </t>
        </is>
      </c>
      <c r="C140" s="954">
        <f>SUM(INDIRECT(ADDRESS(MATCH("K21",$A:$A,0)+1,COLUMN(C$12),4)&amp;":"&amp;ADDRESS(MATCH("K22",$A:$A,0)-1,COLUMN(C$12),4)))</f>
        <v/>
      </c>
      <c r="D140" s="954">
        <f>SUM(INDIRECT(ADDRESS(MATCH("K21",$A:$A,0)+1,COLUMN(D$12),4)&amp;":"&amp;ADDRESS(MATCH("K22",$A:$A,0)-1,COLUMN(D$12),4)))</f>
        <v/>
      </c>
      <c r="E140" s="954">
        <f>SUM(INDIRECT(ADDRESS(MATCH("K21",$A:$A,0)+1,COLUMN(E$12),4)&amp;":"&amp;ADDRESS(MATCH("K22",$A:$A,0)-1,COLUMN(E$12),4)))</f>
        <v/>
      </c>
      <c r="F140" s="954">
        <f>SUM(INDIRECT(ADDRESS(MATCH("K21",$A:$A,0)+1,COLUMN(F$12),4)&amp;":"&amp;ADDRESS(MATCH("K22",$A:$A,0)-1,COLUMN(F$12),4)))</f>
        <v/>
      </c>
      <c r="G140" s="954">
        <f>SUM(INDIRECT(ADDRESS(MATCH("K21",$A:$A,0)+1,COLUMN(G$12),4)&amp;":"&amp;ADDRESS(MATCH("K22",$A:$A,0)-1,COLUMN(G$12),4)))</f>
        <v/>
      </c>
      <c r="H140" s="954">
        <f>SUM(INDIRECT(ADDRESS(MATCH("K21",$A:$A,0)+1,COLUMN(H$12),4)&amp;":"&amp;ADDRESS(MATCH("K22",$A:$A,0)-1,COLUMN(H$12),4)))</f>
        <v/>
      </c>
      <c r="I140" s="1017" t="n"/>
      <c r="L140" s="279" t="n"/>
      <c r="M140" s="279" t="n"/>
      <c r="N140" s="290">
        <f>B140</f>
        <v/>
      </c>
      <c r="O140" s="204">
        <f>C140*BS!$B$9</f>
        <v/>
      </c>
      <c r="P140" s="204">
        <f>D140*BS!$B$9</f>
        <v/>
      </c>
      <c r="Q140" s="204">
        <f>E140*BS!$B$9</f>
        <v/>
      </c>
      <c r="R140" s="204">
        <f>F140*BS!$B$9</f>
        <v/>
      </c>
      <c r="S140" s="204">
        <f>G140*BS!$B$9</f>
        <v/>
      </c>
      <c r="T140" s="204">
        <f>H140*BS!$B$9</f>
        <v/>
      </c>
      <c r="U140" s="1016">
        <f>I137</f>
        <v/>
      </c>
    </row>
    <row r="141" customFormat="1" s="118">
      <c r="B141" s="102" t="inlineStr">
        <is>
          <t>Income tax expense</t>
        </is>
      </c>
      <c r="D141" s="939" t="n"/>
      <c r="E141" s="939" t="n"/>
      <c r="F141" s="939" t="n"/>
      <c r="G141" s="939" t="n">
        <v>1300</v>
      </c>
      <c r="H141" s="939" t="n">
        <v>2305</v>
      </c>
      <c r="I141" s="1017" t="n"/>
      <c r="L141" s="279" t="n"/>
      <c r="M141" s="279" t="n"/>
      <c r="N141" s="290">
        <f>B141</f>
        <v/>
      </c>
      <c r="O141" s="204" t="inlineStr"/>
      <c r="P141" s="204" t="inlineStr"/>
      <c r="Q141" s="204" t="inlineStr"/>
      <c r="R141" s="204" t="inlineStr"/>
      <c r="S141" s="204">
        <f>G141*BS!$B$9</f>
        <v/>
      </c>
      <c r="T141" s="204">
        <f>H141*BS!$B$9</f>
        <v/>
      </c>
      <c r="U141" s="1016" t="n"/>
    </row>
    <row r="142" customFormat="1" s="118">
      <c r="B142" s="102" t="n"/>
      <c r="C142" s="939"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A143" s="118" t="inlineStr">
        <is>
          <t>K22</t>
        </is>
      </c>
      <c r="B143" s="298" t="inlineStr">
        <is>
          <t>Minority Interest (-)</t>
        </is>
      </c>
      <c r="C143" s="158" t="n"/>
      <c r="D143" s="954" t="n"/>
      <c r="E143" s="954" t="n"/>
      <c r="F143" s="954" t="n"/>
      <c r="G143" s="954" t="n"/>
      <c r="H143" s="954" t="n"/>
      <c r="I143" s="1017" t="n"/>
      <c r="L143" s="279" t="n"/>
      <c r="M143" s="279" t="n"/>
      <c r="N143" s="290">
        <f>B143</f>
        <v/>
      </c>
      <c r="O143" s="204" t="inlineStr"/>
      <c r="P143" s="204" t="inlineStr"/>
      <c r="Q143" s="204" t="inlineStr"/>
      <c r="R143" s="204" t="inlineStr"/>
      <c r="S143" s="204" t="inlineStr"/>
      <c r="T143" s="204" t="inlineStr"/>
      <c r="U143" s="1016">
        <f>I140</f>
        <v/>
      </c>
    </row>
    <row r="144" customFormat="1" s="118">
      <c r="B144" s="102" t="n"/>
      <c r="C144" s="939" t="n"/>
      <c r="D144" s="939" t="n"/>
      <c r="E144" s="939" t="n"/>
      <c r="F144" s="939" t="n"/>
      <c r="G144" s="939" t="n"/>
      <c r="H144" s="939" t="n"/>
      <c r="I144" s="1017" t="n"/>
      <c r="L144" s="279" t="n"/>
      <c r="M144" s="279" t="n"/>
      <c r="N144" s="293" t="inlineStr"/>
      <c r="O144" s="192" t="inlineStr"/>
      <c r="P144" s="192" t="inlineStr"/>
      <c r="Q144" s="192" t="inlineStr"/>
      <c r="R144" s="192" t="inlineStr"/>
      <c r="S144" s="192" t="inlineStr"/>
      <c r="T144" s="192" t="inlineStr"/>
      <c r="U144" s="1016">
        <f>I141</f>
        <v/>
      </c>
    </row>
    <row r="145" customFormat="1" s="118">
      <c r="B145" s="102" t="n"/>
      <c r="I145" s="1017" t="n"/>
      <c r="L145" s="279" t="n"/>
      <c r="M145" s="279" t="n"/>
      <c r="N145" s="293" t="inlineStr"/>
      <c r="O145" s="192" t="inlineStr"/>
      <c r="P145" s="192" t="inlineStr"/>
      <c r="Q145" s="192" t="inlineStr"/>
      <c r="R145" s="192" t="inlineStr"/>
      <c r="S145" s="192" t="inlineStr"/>
      <c r="T145" s="192" t="inlineStr"/>
      <c r="U145" s="1016">
        <f>I142</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I143</f>
        <v/>
      </c>
    </row>
    <row r="147" customFormat="1" s="118">
      <c r="B147" s="303" t="n"/>
      <c r="I147" s="1017" t="n"/>
      <c r="L147" s="279" t="n"/>
      <c r="M147" s="279" t="n"/>
      <c r="N147" s="293" t="inlineStr"/>
      <c r="O147" s="192" t="inlineStr"/>
      <c r="P147" s="192" t="inlineStr"/>
      <c r="Q147" s="192" t="inlineStr"/>
      <c r="R147" s="192" t="inlineStr"/>
      <c r="S147" s="192" t="inlineStr"/>
      <c r="T147" s="192" t="inlineStr"/>
      <c r="U147" s="1016">
        <f>I144</f>
        <v/>
      </c>
    </row>
    <row r="148" customFormat="1" s="118">
      <c r="A148" s="118" t="inlineStr">
        <is>
          <t>K23</t>
        </is>
      </c>
      <c r="B148" s="96" t="inlineStr">
        <is>
          <t xml:space="preserve">Total </t>
        </is>
      </c>
      <c r="C148" s="158">
        <f>SUM(INDIRECT(ADDRESS(MATCH("K22",$A:$A,0)+1,COLUMN(C$12),4)&amp;":"&amp;ADDRESS(MATCH("K23",$A:$A,0)-1,COLUMN(C$12),4)))</f>
        <v/>
      </c>
      <c r="D148" s="158">
        <f>SUM(INDIRECT(ADDRESS(MATCH("K22",$A:$A,0)+1,COLUMN(D$12),4)&amp;":"&amp;ADDRESS(MATCH("K23",$A:$A,0)-1,COLUMN(D$12),4)))</f>
        <v/>
      </c>
      <c r="E148" s="158">
        <f>SUM(INDIRECT(ADDRESS(MATCH("K22",$A:$A,0)+1,COLUMN(E$12),4)&amp;":"&amp;ADDRESS(MATCH("K23",$A:$A,0)-1,COLUMN(E$12),4)))</f>
        <v/>
      </c>
      <c r="F148" s="158">
        <f>SUM(INDIRECT(ADDRESS(MATCH("K22",$A:$A,0)+1,COLUMN(F$12),4)&amp;":"&amp;ADDRESS(MATCH("K23",$A:$A,0)-1,COLUMN(F$12),4)))</f>
        <v/>
      </c>
      <c r="G148" s="158">
        <f>SUM(INDIRECT(ADDRESS(MATCH("K22",$A:$A,0)+1,COLUMN(G$12),4)&amp;":"&amp;ADDRESS(MATCH("K23",$A:$A,0)-1,COLUMN(G$12),4)))</f>
        <v/>
      </c>
      <c r="H148" s="158">
        <f>SUM(INDIRECT(ADDRESS(MATCH("K22",$A:$A,0)+1,COLUMN(H$12),4)&amp;":"&amp;ADDRESS(MATCH("K23",$A:$A,0)-1,COLUMN(H$12),4)))</f>
        <v/>
      </c>
      <c r="I148" s="1017" t="n"/>
      <c r="L148" s="279" t="n"/>
      <c r="M148" s="279" t="n"/>
      <c r="N148" s="290">
        <f>B148</f>
        <v/>
      </c>
      <c r="O148" s="204">
        <f>C148*BS!$B$9</f>
        <v/>
      </c>
      <c r="P148" s="204">
        <f>D148*BS!$B$9</f>
        <v/>
      </c>
      <c r="Q148" s="204">
        <f>E148*BS!$B$9</f>
        <v/>
      </c>
      <c r="R148" s="204">
        <f>F148*BS!$B$9</f>
        <v/>
      </c>
      <c r="S148" s="204">
        <f>G148*BS!$B$9</f>
        <v/>
      </c>
      <c r="T148" s="204">
        <f>H148*BS!$B$9</f>
        <v/>
      </c>
      <c r="U148" s="1016">
        <f>I145</f>
        <v/>
      </c>
    </row>
    <row r="149" customFormat="1" s="118">
      <c r="B149" s="303" t="n"/>
      <c r="C149" s="279" t="n"/>
      <c r="D149" s="938" t="n"/>
      <c r="E149" s="938" t="n"/>
      <c r="F149" s="938" t="n"/>
      <c r="G149" s="938" t="n"/>
      <c r="H149" s="938" t="n"/>
      <c r="I149" s="1017" t="n"/>
      <c r="L149" s="279" t="n"/>
      <c r="M149" s="279" t="n"/>
      <c r="N149" s="296" t="inlineStr"/>
      <c r="O149" s="192" t="inlineStr"/>
      <c r="P149" s="192" t="inlineStr"/>
      <c r="Q149" s="192" t="inlineStr"/>
      <c r="R149" s="192" t="inlineStr"/>
      <c r="S149" s="192" t="inlineStr"/>
      <c r="T149" s="192" t="inlineStr"/>
      <c r="U149" s="1016">
        <f>I146</f>
        <v/>
      </c>
    </row>
    <row r="150" customFormat="1" s="118">
      <c r="A150" s="118" t="inlineStr">
        <is>
          <t>K24</t>
        </is>
      </c>
      <c r="B150" s="298" t="inlineStr">
        <is>
          <t xml:space="preserve">Extraordinary Gain/Loss </t>
        </is>
      </c>
      <c r="C150" s="158" t="n"/>
      <c r="D150" s="954" t="n"/>
      <c r="E150" s="954" t="n"/>
      <c r="F150" s="954" t="n"/>
      <c r="G150" s="954" t="n"/>
      <c r="H150" s="954" t="n"/>
      <c r="I150" s="1017" t="n"/>
      <c r="L150" s="279" t="n"/>
      <c r="M150" s="279" t="n"/>
      <c r="N150" s="290">
        <f>B150</f>
        <v/>
      </c>
      <c r="O150" s="204" t="inlineStr"/>
      <c r="P150" s="204" t="inlineStr"/>
      <c r="Q150" s="204" t="inlineStr"/>
      <c r="R150" s="204" t="inlineStr"/>
      <c r="S150" s="204" t="inlineStr"/>
      <c r="T150" s="204" t="inlineStr"/>
      <c r="U150" s="1016">
        <f>I147</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I148</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I149</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I150</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I151</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I152</f>
        <v/>
      </c>
    </row>
    <row r="156" customFormat="1" s="118">
      <c r="B156" s="102" t="n"/>
      <c r="C156" s="939" t="n"/>
      <c r="D156" s="939" t="n"/>
      <c r="E156" s="939" t="n"/>
      <c r="F156" s="939" t="n"/>
      <c r="G156" s="939" t="n"/>
      <c r="H156" s="939" t="n"/>
      <c r="I156" s="1017" t="n"/>
      <c r="L156" s="279" t="n"/>
      <c r="M156" s="279" t="n"/>
      <c r="N156" s="293" t="inlineStr"/>
      <c r="O156" s="192" t="inlineStr"/>
      <c r="P156" s="192" t="inlineStr"/>
      <c r="Q156" s="192" t="inlineStr"/>
      <c r="R156" s="192" t="inlineStr"/>
      <c r="S156" s="192" t="inlineStr"/>
      <c r="T156" s="192" t="inlineStr"/>
      <c r="U156" s="1016">
        <f>I153</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I154</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I155</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I156</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I157</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I158</f>
        <v/>
      </c>
    </row>
    <row r="162" customFormat="1" s="118">
      <c r="A162" s="118" t="inlineStr">
        <is>
          <t>K25</t>
        </is>
      </c>
      <c r="B162" s="96" t="inlineStr">
        <is>
          <t xml:space="preserve">Total </t>
        </is>
      </c>
      <c r="C162" s="158">
        <f>SUM(INDIRECT(ADDRESS(MATCH("K24",$A:$A,0)+1,COLUMN(C$12),4)&amp;":"&amp;ADDRESS(MATCH("K25",$A:$A,0)-1,COLUMN(C$12),4)))</f>
        <v/>
      </c>
      <c r="D162" s="158">
        <f>SUM(INDIRECT(ADDRESS(MATCH("K24",$A:$A,0)+1,COLUMN(D$12),4)&amp;":"&amp;ADDRESS(MATCH("K25",$A:$A,0)-1,COLUMN(D$12),4)))</f>
        <v/>
      </c>
      <c r="E162" s="158">
        <f>SUM(INDIRECT(ADDRESS(MATCH("K24",$A:$A,0)+1,COLUMN(E$12),4)&amp;":"&amp;ADDRESS(MATCH("K25",$A:$A,0)-1,COLUMN(E$12),4)))</f>
        <v/>
      </c>
      <c r="F162" s="158">
        <f>SUM(INDIRECT(ADDRESS(MATCH("K24",$A:$A,0)+1,COLUMN(F$12),4)&amp;":"&amp;ADDRESS(MATCH("K25",$A:$A,0)-1,COLUMN(F$12),4)))</f>
        <v/>
      </c>
      <c r="G162" s="158">
        <f>SUM(INDIRECT(ADDRESS(MATCH("K24",$A:$A,0)+1,COLUMN(G$12),4)&amp;":"&amp;ADDRESS(MATCH("K25",$A:$A,0)-1,COLUMN(G$12),4)))</f>
        <v/>
      </c>
      <c r="H162" s="158">
        <f>SUM(INDIRECT(ADDRESS(MATCH("K24",$A:$A,0)+1,COLUMN(H$12),4)&amp;":"&amp;ADDRESS(MATCH("K25",$A:$A,0)-1,COLUMN(H$12),4)))</f>
        <v/>
      </c>
      <c r="I162" s="1017" t="n"/>
      <c r="L162" s="279" t="n"/>
      <c r="M162" s="279" t="n"/>
      <c r="N162" s="290">
        <f>B162</f>
        <v/>
      </c>
      <c r="O162" s="204">
        <f>C162*BS!$B$9</f>
        <v/>
      </c>
      <c r="P162" s="204">
        <f>D162*BS!$B$9</f>
        <v/>
      </c>
      <c r="Q162" s="204">
        <f>E162*BS!$B$9</f>
        <v/>
      </c>
      <c r="R162" s="204">
        <f>F162*BS!$B$9</f>
        <v/>
      </c>
      <c r="S162" s="204">
        <f>G162*BS!$B$9</f>
        <v/>
      </c>
      <c r="T162" s="204">
        <f>H162*BS!$B$9</f>
        <v/>
      </c>
      <c r="U162" s="1016">
        <f>I159</f>
        <v/>
      </c>
    </row>
    <row r="163" customFormat="1" s="118">
      <c r="B163" s="303" t="n"/>
      <c r="D163" s="939" t="n"/>
      <c r="E163" s="939" t="n"/>
      <c r="F163" s="939" t="n"/>
      <c r="G163" s="939" t="n"/>
      <c r="H163" s="939" t="n"/>
      <c r="I163" s="934" t="n"/>
      <c r="N163" s="296" t="inlineStr"/>
      <c r="O163" s="192" t="inlineStr"/>
      <c r="P163" s="192" t="inlineStr"/>
      <c r="Q163" s="192" t="inlineStr"/>
      <c r="R163" s="192" t="inlineStr"/>
      <c r="S163" s="192" t="inlineStr"/>
      <c r="T163" s="192" t="inlineStr"/>
      <c r="U163" s="1016" t="n"/>
    </row>
    <row r="164" customFormat="1" s="118">
      <c r="A164" s="118" t="inlineStr">
        <is>
          <t>K26</t>
        </is>
      </c>
      <c r="B164" s="298" t="inlineStr">
        <is>
          <t xml:space="preserve">Others </t>
        </is>
      </c>
      <c r="C164" s="97" t="n"/>
      <c r="D164" s="964" t="n"/>
      <c r="E164" s="964" t="n"/>
      <c r="F164" s="964" t="n"/>
      <c r="G164" s="964" t="n"/>
      <c r="H164" s="964" t="n"/>
      <c r="I164" s="1017" t="n"/>
      <c r="N164" s="290">
        <f>B164</f>
        <v/>
      </c>
      <c r="O164" s="204" t="inlineStr"/>
      <c r="P164" s="204" t="inlineStr"/>
      <c r="Q164" s="204" t="inlineStr"/>
      <c r="R164" s="204" t="inlineStr"/>
      <c r="S164" s="204" t="inlineStr"/>
      <c r="T164" s="204" t="inlineStr"/>
      <c r="U164" s="1016" t="n"/>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I162</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I163</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I164</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I165</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I166</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I167</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I168</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I169</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I170</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I171</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I172</f>
        <v/>
      </c>
    </row>
    <row r="176">
      <c r="A176" s="118" t="inlineStr">
        <is>
          <t>K27</t>
        </is>
      </c>
      <c r="B176" s="96" t="inlineStr">
        <is>
          <t xml:space="preserve">Total </t>
        </is>
      </c>
      <c r="C176" s="942">
        <f>SUM(INDIRECT(ADDRESS(MATCH("K26",$A:$A,0)+1,COLUMN(C$12),4)&amp;":"&amp;ADDRESS(MATCH("K27",$A:$A,0)-1,COLUMN(C$12),4)))</f>
        <v/>
      </c>
      <c r="D176" s="942">
        <f>SUM(INDIRECT(ADDRESS(MATCH("K26",$A:$A,0)+1,COLUMN(D$12),4)&amp;":"&amp;ADDRESS(MATCH("K27",$A:$A,0)-1,COLUMN(D$12),4)))</f>
        <v/>
      </c>
      <c r="E176" s="942">
        <f>SUM(INDIRECT(ADDRESS(MATCH("K26",$A:$A,0)+1,COLUMN(E$12),4)&amp;":"&amp;ADDRESS(MATCH("K27",$A:$A,0)-1,COLUMN(E$12),4)))</f>
        <v/>
      </c>
      <c r="F176" s="942">
        <f>SUM(INDIRECT(ADDRESS(MATCH("K26",$A:$A,0)+1,COLUMN(F$12),4)&amp;":"&amp;ADDRESS(MATCH("K27",$A:$A,0)-1,COLUMN(F$12),4)))</f>
        <v/>
      </c>
      <c r="G176" s="942">
        <f>SUM(INDIRECT(ADDRESS(MATCH("K26",$A:$A,0)+1,COLUMN(G$12),4)&amp;":"&amp;ADDRESS(MATCH("K27",$A:$A,0)-1,COLUMN(G$12),4)))</f>
        <v/>
      </c>
      <c r="H176" s="942">
        <f>SUM(INDIRECT(ADDRESS(MATCH("K26",$A:$A,0)+1,COLUMN(H$12),4)&amp;":"&amp;ADDRESS(MATCH("K27",$A:$A,0)-1,COLUMN(H$12),4)))</f>
        <v/>
      </c>
      <c r="I176" s="1017" t="n"/>
      <c r="N176" s="290">
        <f>B176</f>
        <v/>
      </c>
      <c r="O176" s="204">
        <f>C176*BS!$B$9</f>
        <v/>
      </c>
      <c r="P176" s="204">
        <f>D176*BS!$B$9</f>
        <v/>
      </c>
      <c r="Q176" s="204">
        <f>E176*BS!$B$9</f>
        <v/>
      </c>
      <c r="R176" s="204">
        <f>F176*BS!$B$9</f>
        <v/>
      </c>
      <c r="S176" s="204">
        <f>G176*BS!$B$9</f>
        <v/>
      </c>
      <c r="T176" s="204">
        <f>H176*BS!$B$9</f>
        <v/>
      </c>
      <c r="U176" s="1021" t="n"/>
    </row>
    <row r="177">
      <c r="B177" s="306" t="n"/>
      <c r="C177" s="307" t="n"/>
      <c r="D177" s="307" t="n"/>
      <c r="E177" s="307" t="n"/>
      <c r="F177" s="307" t="n"/>
      <c r="G177" s="307" t="n"/>
      <c r="H177" s="307" t="n"/>
      <c r="I177" s="1022" t="n"/>
      <c r="N177" s="309" t="inlineStr"/>
      <c r="O177" s="310" t="inlineStr"/>
      <c r="P177" s="310" t="inlineStr"/>
      <c r="Q177" s="310" t="inlineStr"/>
      <c r="R177" s="310" t="inlineStr"/>
      <c r="S177" s="310" t="inlineStr"/>
      <c r="T177" s="310" t="inlineStr"/>
      <c r="U177" s="311" t="n"/>
    </row>
    <row r="178">
      <c r="N178" t="inlineStr"/>
      <c r="O178" t="inlineStr"/>
      <c r="P178" t="inlineStr"/>
      <c r="Q178" t="inlineStr"/>
      <c r="R178" t="inlineStr"/>
      <c r="S178" t="inlineStr"/>
      <c r="T178" t="inlineStr"/>
    </row>
    <row r="179">
      <c r="B179" s="312" t="n"/>
      <c r="D179" s="1023" t="n"/>
      <c r="N179" s="314" t="inlineStr"/>
      <c r="O179" t="inlineStr"/>
      <c r="P179" s="1024" t="inlineStr"/>
      <c r="Q179" t="inlineStr"/>
      <c r="R179" t="inlineStr"/>
      <c r="S179" t="inlineStr"/>
      <c r="T179" t="inlineStr"/>
    </row>
    <row r="180">
      <c r="D180" s="1023" t="n"/>
      <c r="N180" t="inlineStr"/>
      <c r="O180" t="inlineStr"/>
      <c r="P180" s="1024"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G185" s="1025" t="n"/>
      <c r="H185" s="1025" t="n"/>
      <c r="N185" t="inlineStr"/>
      <c r="O185" t="inlineStr"/>
      <c r="P185" t="inlineStr"/>
      <c r="Q185" t="inlineStr"/>
      <c r="R185" t="inlineStr"/>
      <c r="S185" s="1026" t="inlineStr"/>
      <c r="T185" s="1026" t="inlineStr"/>
    </row>
    <row r="186">
      <c r="B186" s="312" t="n"/>
      <c r="N186" s="314"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B188" s="312" t="n"/>
      <c r="N188" s="314" t="inlineStr"/>
      <c r="O188" t="inlineStr"/>
      <c r="P188" t="inlineStr"/>
      <c r="Q188" t="inlineStr"/>
      <c r="R188" t="inlineStr"/>
      <c r="S188" t="inlineStr"/>
      <c r="T18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36833</v>
      </c>
      <c r="G12" s="1029" t="n">
        <v>-16659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-14181</v>
      </c>
      <c r="G13" s="1028" t="n">
        <v>-29772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-33811</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2570</v>
      </c>
      <c r="G16" s="1028" t="n">
        <v>12134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29000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139845</v>
      </c>
      <c r="G22" s="1028" t="n">
        <v>83000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-156515</v>
      </c>
      <c r="G23" s="1028" t="n">
        <v>-53060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12330</v>
      </c>
      <c r="G25" s="1029" t="n">
        <v>29940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