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ORIX AUSTRALIA CORPORATION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in hand</t>
        </is>
      </c>
      <c r="C15" s="103" t="n"/>
      <c r="D15" s="103" t="n"/>
      <c r="E15" s="103" t="n"/>
      <c r="F15" s="103" t="n"/>
      <c r="G15" s="103" t="n">
        <v>21075</v>
      </c>
      <c r="H15" s="103" t="n">
        <v>24815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52240</v>
      </c>
      <c r="H29" s="103" t="n">
        <v>71875</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Provision for im pairmentloss</t>
        </is>
      </c>
      <c r="C30" s="103" t="n"/>
      <c r="D30" s="103" t="n"/>
      <c r="E30" s="103" t="n"/>
      <c r="F30" s="103" t="n"/>
      <c r="G30" s="103" t="n">
        <v>-1262</v>
      </c>
      <c r="H30" s="103" t="n">
        <v>-1604</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8674</v>
      </c>
      <c r="H56" s="939" t="n">
        <v>12337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Asset held for sale</t>
        </is>
      </c>
      <c r="C70" s="939" t="n"/>
      <c r="D70" s="939" t="n"/>
      <c r="E70" s="939" t="n"/>
      <c r="F70" s="939" t="n"/>
      <c r="G70" s="939" t="n">
        <v>5994</v>
      </c>
      <c r="H70" s="939" t="n">
        <v>9805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Goodwill  Year ended 31 March 2023 2022 Opening net book amount</t>
        </is>
      </c>
      <c r="G129" t="n">
        <v>4712</v>
      </c>
      <c r="H129" t="n">
        <v>0</v>
      </c>
      <c r="N129">
        <f>B129</f>
        <v/>
      </c>
      <c r="O129" t="inlineStr"/>
      <c r="P129" t="inlineStr"/>
      <c r="Q129" t="inlineStr"/>
      <c r="R129" t="inlineStr"/>
      <c r="S129">
        <f>G129*BS!$B$9</f>
        <v/>
      </c>
      <c r="T129">
        <f>H129*BS!$B$9</f>
        <v/>
      </c>
    </row>
    <row r="130" customFormat="1" s="117">
      <c r="B130" t="inlineStr">
        <is>
          <t>Goodwill  Year ended 31 March 2023 Additions</t>
        </is>
      </c>
      <c r="G130" t="n">
        <v>0</v>
      </c>
      <c r="H130" t="n">
        <v>0</v>
      </c>
      <c r="N130">
        <f>B130</f>
        <v/>
      </c>
      <c r="O130" t="inlineStr"/>
      <c r="P130" t="inlineStr"/>
      <c r="Q130" t="inlineStr"/>
      <c r="R130" t="inlineStr"/>
      <c r="S130">
        <f>G130*BS!$B$9</f>
        <v/>
      </c>
      <c r="T130">
        <f>H130*BS!$B$9</f>
        <v/>
      </c>
    </row>
    <row r="131" customFormat="1" s="79">
      <c r="B131" t="inlineStr">
        <is>
          <t>Goodwill  Year ended 31 March 2023 Written off</t>
        </is>
      </c>
      <c r="G131" t="n">
        <v>0</v>
      </c>
      <c r="H131" t="n">
        <v>0</v>
      </c>
      <c r="N131">
        <f>B131</f>
        <v/>
      </c>
      <c r="O131" t="inlineStr"/>
      <c r="P131" t="inlineStr"/>
      <c r="Q131" t="inlineStr"/>
      <c r="R131" t="inlineStr"/>
      <c r="S131">
        <f>G131*BS!$B$9</f>
        <v/>
      </c>
      <c r="T131">
        <f>H131*BS!$B$9</f>
        <v/>
      </c>
    </row>
    <row r="132" customFormat="1" s="117">
      <c r="B132" t="inlineStr">
        <is>
          <t>Goodwill  Year ended 31 March 2023 Amortisation charge</t>
        </is>
      </c>
      <c r="G132" t="n">
        <v>0</v>
      </c>
      <c r="H132" t="n">
        <v>0</v>
      </c>
      <c r="N132">
        <f>B132</f>
        <v/>
      </c>
      <c r="O132" t="inlineStr"/>
      <c r="P132" t="inlineStr"/>
      <c r="Q132" t="inlineStr"/>
      <c r="R132" t="inlineStr"/>
      <c r="S132">
        <f>G132*BS!$B$9</f>
        <v/>
      </c>
      <c r="T132">
        <f>H132*BS!$B$9</f>
        <v/>
      </c>
    </row>
    <row r="133" customFormat="1" s="79">
      <c r="B133" t="inlineStr">
        <is>
          <t>Goodwill  Year ended 31 March 2023 Accumulated amortisation on written off</t>
        </is>
      </c>
      <c r="G133" t="n">
        <v>0</v>
      </c>
      <c r="H133" t="n">
        <v>0</v>
      </c>
      <c r="N133">
        <f>B133</f>
        <v/>
      </c>
      <c r="O133" t="inlineStr"/>
      <c r="P133" t="inlineStr"/>
      <c r="Q133" t="inlineStr"/>
      <c r="R133" t="inlineStr"/>
      <c r="S133">
        <f>G133*BS!$B$9</f>
        <v/>
      </c>
      <c r="T133">
        <f>H133*BS!$B$9</f>
        <v/>
      </c>
    </row>
    <row r="134" customFormat="1" s="79">
      <c r="B134" t="inlineStr">
        <is>
          <t>Goodwill  Year ended 31 March 2023 Foreign currency exchange difference</t>
        </is>
      </c>
      <c r="G134" t="n">
        <v>0</v>
      </c>
      <c r="H134" t="n">
        <v>0</v>
      </c>
      <c r="N134">
        <f>B134</f>
        <v/>
      </c>
      <c r="O134" t="inlineStr"/>
      <c r="P134" t="inlineStr"/>
      <c r="Q134" t="inlineStr"/>
      <c r="R134" t="inlineStr"/>
      <c r="S134">
        <f>G134*BS!$B$9</f>
        <v/>
      </c>
      <c r="T134">
        <f>H134*BS!$B$9</f>
        <v/>
      </c>
    </row>
    <row r="135" customFormat="1" s="79">
      <c r="B135" t="inlineStr">
        <is>
          <t>Goodwill  Year ended 31 March 2023 2023 Closing net book amount</t>
        </is>
      </c>
      <c r="G135" t="n">
        <v>0</v>
      </c>
      <c r="H135" t="n">
        <v>4712</v>
      </c>
      <c r="N135">
        <f>B135</f>
        <v/>
      </c>
      <c r="O135" t="inlineStr"/>
      <c r="P135" t="inlineStr"/>
      <c r="Q135" t="inlineStr"/>
      <c r="R135" t="inlineStr"/>
      <c r="S135">
        <f>G135*BS!$B$9</f>
        <v/>
      </c>
      <c r="T135">
        <f>H135*BS!$B$9</f>
        <v/>
      </c>
    </row>
    <row r="136" customFormat="1" s="79">
      <c r="B136" t="inlineStr">
        <is>
          <t>Goodwill  At: 31 March 2023 Cost</t>
        </is>
      </c>
      <c r="G136" t="n">
        <v>0</v>
      </c>
      <c r="H136" t="n">
        <v>9974</v>
      </c>
      <c r="N136">
        <f>B136</f>
        <v/>
      </c>
      <c r="O136" t="inlineStr"/>
      <c r="P136" t="inlineStr"/>
      <c r="Q136" t="inlineStr"/>
      <c r="R136" t="inlineStr"/>
      <c r="S136">
        <f>G136*BS!$B$9</f>
        <v/>
      </c>
      <c r="T136">
        <f>H136*BS!$B$9</f>
        <v/>
      </c>
    </row>
    <row r="137" customFormat="1" s="79">
      <c r="B137" t="inlineStr">
        <is>
          <t>Goodwill  At: 31 March 2023 Accumulated amortisation and impairment</t>
        </is>
      </c>
      <c r="G137" t="n">
        <v>0</v>
      </c>
      <c r="H137" t="n">
        <v>0</v>
      </c>
      <c r="N137">
        <f>B137</f>
        <v/>
      </c>
      <c r="O137" t="inlineStr"/>
      <c r="P137" t="inlineStr"/>
      <c r="Q137" t="inlineStr"/>
      <c r="R137" t="inlineStr"/>
      <c r="S137">
        <f>G137*BS!$B$9</f>
        <v/>
      </c>
      <c r="T137">
        <f>H137*BS!$B$9</f>
        <v/>
      </c>
    </row>
    <row r="138" customFormat="1" s="79">
      <c r="B138" t="inlineStr">
        <is>
          <t>Goodwill  At: 31 March 2023 Foreign currency exchange difference</t>
        </is>
      </c>
      <c r="G138" t="n">
        <v>0</v>
      </c>
      <c r="H138" t="n">
        <v>0</v>
      </c>
      <c r="N138">
        <f>B138</f>
        <v/>
      </c>
      <c r="O138" t="inlineStr"/>
      <c r="P138" t="inlineStr"/>
      <c r="Q138" t="inlineStr"/>
      <c r="R138" t="inlineStr"/>
      <c r="S138">
        <f>G138*BS!$B$9</f>
        <v/>
      </c>
      <c r="T138">
        <f>H138*BS!$B$9</f>
        <v/>
      </c>
    </row>
    <row r="139" customFormat="1" s="79">
      <c r="B139" t="inlineStr">
        <is>
          <t>Goodwill  At: 31 March 2023 2023 Net book amount</t>
        </is>
      </c>
      <c r="G139" t="n">
        <v>0</v>
      </c>
      <c r="H139" t="n">
        <v>4712</v>
      </c>
      <c r="N139">
        <f>B139</f>
        <v/>
      </c>
      <c r="O139" t="inlineStr"/>
      <c r="P139" t="inlineStr"/>
      <c r="Q139" t="inlineStr"/>
      <c r="R139" t="inlineStr"/>
      <c r="S139">
        <f>G139*BS!$B$9</f>
        <v/>
      </c>
      <c r="T139">
        <f>H139*BS!$B$9</f>
        <v/>
      </c>
    </row>
    <row r="140" customFormat="1" s="79">
      <c r="B140" t="inlineStr">
        <is>
          <t>Goodwill  Year ended 31 March 2022 Opening net book amount</t>
        </is>
      </c>
      <c r="G140" t="n">
        <v>0</v>
      </c>
      <c r="H140" t="n">
        <v>4712</v>
      </c>
      <c r="N140">
        <f>B140</f>
        <v/>
      </c>
      <c r="O140" t="inlineStr"/>
      <c r="P140" t="inlineStr"/>
      <c r="Q140" t="inlineStr"/>
      <c r="R140" t="inlineStr"/>
      <c r="S140">
        <f>G140*BS!$B$9</f>
        <v/>
      </c>
      <c r="T140">
        <f>H140*BS!$B$9</f>
        <v/>
      </c>
    </row>
    <row r="141" customFormat="1" s="79">
      <c r="B141" t="inlineStr">
        <is>
          <t>Goodwill  Year ended 31 March 2022 Additions</t>
        </is>
      </c>
      <c r="G141" t="n">
        <v>0</v>
      </c>
      <c r="H141" t="n">
        <v>0</v>
      </c>
      <c r="N141">
        <f>B141</f>
        <v/>
      </c>
      <c r="O141" t="inlineStr"/>
      <c r="P141" t="inlineStr"/>
      <c r="Q141" t="inlineStr"/>
      <c r="R141" t="inlineStr"/>
      <c r="S141">
        <f>G141*BS!$B$9</f>
        <v/>
      </c>
      <c r="T141">
        <f>H141*BS!$B$9</f>
        <v/>
      </c>
    </row>
    <row r="142" customFormat="1" s="79">
      <c r="B142" t="inlineStr">
        <is>
          <t>Goodwill  Year ended 31 March 2022 Written off</t>
        </is>
      </c>
      <c r="G142" t="n">
        <v>0</v>
      </c>
      <c r="H142" t="n">
        <v>0</v>
      </c>
      <c r="N142">
        <f>B142</f>
        <v/>
      </c>
      <c r="O142" t="inlineStr"/>
      <c r="P142" t="inlineStr"/>
      <c r="Q142" t="inlineStr"/>
      <c r="R142" t="inlineStr"/>
      <c r="S142">
        <f>G142*BS!$B$9</f>
        <v/>
      </c>
      <c r="T142">
        <f>H142*BS!$B$9</f>
        <v/>
      </c>
    </row>
    <row r="143" customFormat="1" s="79">
      <c r="B143" t="inlineStr">
        <is>
          <t>Goodwill  Year ended 31 March 2022 Amortisation charge</t>
        </is>
      </c>
      <c r="G143" t="n">
        <v>0</v>
      </c>
      <c r="H143" t="n">
        <v>0</v>
      </c>
      <c r="N143">
        <f>B143</f>
        <v/>
      </c>
      <c r="O143" t="inlineStr"/>
      <c r="P143" t="inlineStr"/>
      <c r="Q143" t="inlineStr"/>
      <c r="R143" t="inlineStr"/>
      <c r="S143">
        <f>G143*BS!$B$9</f>
        <v/>
      </c>
      <c r="T143">
        <f>H143*BS!$B$9</f>
        <v/>
      </c>
    </row>
    <row r="144" customFormat="1" s="117">
      <c r="B144" t="inlineStr">
        <is>
          <t>Goodwill  Year ended 31 March 2022 Accumulated amortisation on written off</t>
        </is>
      </c>
      <c r="G144" t="n">
        <v>0</v>
      </c>
      <c r="H144" t="n">
        <v>0</v>
      </c>
      <c r="N144">
        <f>B144</f>
        <v/>
      </c>
      <c r="O144" t="inlineStr"/>
      <c r="P144" t="inlineStr"/>
      <c r="Q144" t="inlineStr"/>
      <c r="R144" t="inlineStr"/>
      <c r="S144">
        <f>G144*BS!$B$9</f>
        <v/>
      </c>
      <c r="T144">
        <f>H144*BS!$B$9</f>
        <v/>
      </c>
    </row>
    <row r="145" customFormat="1" s="79">
      <c r="B145" t="inlineStr">
        <is>
          <t>Goodwill  Year ended 31 March 2022 Foreign currency exchange difference</t>
        </is>
      </c>
      <c r="G145" t="n">
        <v>0</v>
      </c>
      <c r="H145" t="n">
        <v>0</v>
      </c>
      <c r="N145">
        <f>B145</f>
        <v/>
      </c>
      <c r="O145" t="inlineStr"/>
      <c r="P145" t="inlineStr"/>
      <c r="Q145" t="inlineStr"/>
      <c r="R145" t="inlineStr"/>
      <c r="S145">
        <f>G145*BS!$B$9</f>
        <v/>
      </c>
      <c r="T145">
        <f>H145*BS!$B$9</f>
        <v/>
      </c>
    </row>
    <row r="146" customFormat="1" s="117">
      <c r="B146" t="inlineStr">
        <is>
          <t>Goodwill  Year ended 31 March 2022 2022 Closing net book amount</t>
        </is>
      </c>
      <c r="G146" t="n">
        <v>4712</v>
      </c>
      <c r="H146" t="n">
        <v>0</v>
      </c>
      <c r="N146">
        <f>B146</f>
        <v/>
      </c>
      <c r="O146" t="inlineStr"/>
      <c r="P146" t="inlineStr"/>
      <c r="Q146" t="inlineStr"/>
      <c r="R146" t="inlineStr"/>
      <c r="S146">
        <f>G146*BS!$B$9</f>
        <v/>
      </c>
      <c r="T146">
        <f>H146*BS!$B$9</f>
        <v/>
      </c>
    </row>
    <row r="147" customFormat="1" s="79">
      <c r="B147" t="inlineStr">
        <is>
          <t>Goodwill  At31 March 2022 Cost</t>
        </is>
      </c>
      <c r="G147" t="n">
        <v>0</v>
      </c>
      <c r="H147" t="n">
        <v>9974</v>
      </c>
      <c r="N147">
        <f>B147</f>
        <v/>
      </c>
      <c r="O147" t="inlineStr"/>
      <c r="P147" t="inlineStr"/>
      <c r="Q147" t="inlineStr"/>
      <c r="R147" t="inlineStr"/>
      <c r="S147">
        <f>G147*BS!$B$9</f>
        <v/>
      </c>
      <c r="T147">
        <f>H147*BS!$B$9</f>
        <v/>
      </c>
    </row>
    <row r="148" customFormat="1" s="79">
      <c r="B148" t="inlineStr">
        <is>
          <t>Goodwill  At31 March 2022 Accumulated amortisation and impairment</t>
        </is>
      </c>
      <c r="G148" t="n">
        <v>0</v>
      </c>
      <c r="H148" t="n">
        <v>0</v>
      </c>
      <c r="N148">
        <f>B148</f>
        <v/>
      </c>
      <c r="O148" t="inlineStr"/>
      <c r="P148" t="inlineStr"/>
      <c r="Q148" t="inlineStr"/>
      <c r="R148" t="inlineStr"/>
      <c r="S148">
        <f>G148*BS!$B$9</f>
        <v/>
      </c>
      <c r="T148">
        <f>H148*BS!$B$9</f>
        <v/>
      </c>
    </row>
    <row r="149" customFormat="1" s="79">
      <c r="B149" t="inlineStr">
        <is>
          <t>Goodwill  At31 March 2022 Foreign currency exchange difference</t>
        </is>
      </c>
      <c r="G149" t="n">
        <v>0</v>
      </c>
      <c r="H149" t="n">
        <v>0</v>
      </c>
      <c r="N149">
        <f>B149</f>
        <v/>
      </c>
      <c r="O149" t="inlineStr"/>
      <c r="P149" t="inlineStr"/>
      <c r="Q149" t="inlineStr"/>
      <c r="R149" t="inlineStr"/>
      <c r="S149">
        <f>G149*BS!$B$9</f>
        <v/>
      </c>
      <c r="T149">
        <f>H149*BS!$B$9</f>
        <v/>
      </c>
    </row>
    <row r="150" customFormat="1" s="79">
      <c r="B150" t="inlineStr">
        <is>
          <t>Goodwill  At31 March 2022 2022 Net book amount</t>
        </is>
      </c>
      <c r="G150" t="n">
        <v>4712</v>
      </c>
      <c r="H150" t="n">
        <v>0</v>
      </c>
      <c r="N150">
        <f>B150</f>
        <v/>
      </c>
      <c r="O150" t="inlineStr"/>
      <c r="P150" t="inlineStr"/>
      <c r="Q150" t="inlineStr"/>
      <c r="R150" t="inlineStr"/>
      <c r="S150">
        <f>G150*BS!$B$9</f>
        <v/>
      </c>
      <c r="T150">
        <f>H150*BS!$B$9</f>
        <v/>
      </c>
    </row>
    <row r="151" customFormat="1" s="79">
      <c r="A151" s="618" t="n"/>
      <c r="B151" s="102" t="n"/>
      <c r="C151" s="103" t="n"/>
      <c r="D151" s="103" t="n"/>
      <c r="E151" s="103" t="n"/>
      <c r="F151" s="103" t="n"/>
      <c r="G151" s="103" t="n"/>
      <c r="H151" s="103" t="n"/>
      <c r="I151" s="934" t="n"/>
      <c r="J151" s="85" t="n"/>
      <c r="K151" s="85" t="n"/>
      <c r="L151" s="85" t="n"/>
      <c r="M151" s="85" t="n"/>
      <c r="N151" s="114" t="inlineStr"/>
      <c r="O151" s="115" t="inlineStr"/>
      <c r="P151" s="115" t="inlineStr"/>
      <c r="Q151" s="115" t="inlineStr"/>
      <c r="R151" s="115" t="inlineStr"/>
      <c r="S151" s="115" t="inlineStr"/>
      <c r="T151" s="115" t="inlineStr"/>
      <c r="U151" s="123" t="n"/>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34" t="n"/>
      <c r="J152" s="85" t="n"/>
      <c r="K152" s="85" t="n"/>
      <c r="L152" s="85" t="n"/>
      <c r="M152" s="85" t="n"/>
      <c r="N152" s="114" t="inlineStr"/>
      <c r="O152" s="115" t="inlineStr"/>
      <c r="P152" s="115" t="inlineStr"/>
      <c r="Q152" s="115" t="inlineStr"/>
      <c r="R152" s="115" t="inlineStr"/>
      <c r="S152" s="115" t="inlineStr"/>
      <c r="T152" s="115" t="inlineStr"/>
      <c r="U152" s="123" t="n"/>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inlineStr">
        <is>
          <t>K19</t>
        </is>
      </c>
      <c r="B153" s="96" t="inlineStr">
        <is>
          <t>Total</t>
        </is>
      </c>
      <c r="C153" s="940">
        <f>SUM(INDIRECT(ADDRESS(MATCH("K18",$A:$A,0)+1,COLUMN(C$12),4)&amp;":"&amp;ADDRESS(MATCH("K19",$A:$A,0)-1,COLUMN(C$12),4)))</f>
        <v/>
      </c>
      <c r="D153" s="940">
        <f>SUM(INDIRECT(ADDRESS(MATCH("K18",$A:$A,0)+1,COLUMN(D$12),4)&amp;":"&amp;ADDRESS(MATCH("K19",$A:$A,0)-1,COLUMN(D$12),4)))</f>
        <v/>
      </c>
      <c r="E153" s="940">
        <f>SUM(INDIRECT(ADDRESS(MATCH("K18",$A:$A,0)+1,COLUMN(E$12),4)&amp;":"&amp;ADDRESS(MATCH("K19",$A:$A,0)-1,COLUMN(E$12),4)))</f>
        <v/>
      </c>
      <c r="F153" s="940">
        <f>SUM(INDIRECT(ADDRESS(MATCH("K18",$A:$A,0)+1,COLUMN(F$12),4)&amp;":"&amp;ADDRESS(MATCH("K19",$A:$A,0)-1,COLUMN(F$12),4)))</f>
        <v/>
      </c>
      <c r="G153" s="940">
        <f>SUM(INDIRECT(ADDRESS(MATCH("K18",$A:$A,0)+1,COLUMN(G$12),4)&amp;":"&amp;ADDRESS(MATCH("K19",$A:$A,0)-1,COLUMN(G$12),4)))</f>
        <v/>
      </c>
      <c r="H153" s="940">
        <f>SUM(INDIRECT(ADDRESS(MATCH("K18",$A:$A,0)+1,COLUMN(H$12),4)&amp;":"&amp;ADDRESS(MATCH("K19",$A:$A,0)-1,COLUMN(H$12),4)))</f>
        <v/>
      </c>
      <c r="I153" s="928" t="n"/>
      <c r="N153" s="105">
        <f>B153</f>
        <v/>
      </c>
      <c r="O153" s="106">
        <f>C153*BS!$B$9</f>
        <v/>
      </c>
      <c r="P153" s="106">
        <f>D153*BS!$B$9</f>
        <v/>
      </c>
      <c r="Q153" s="106">
        <f>E153*BS!$B$9</f>
        <v/>
      </c>
      <c r="R153" s="106">
        <f>F153*BS!$B$9</f>
        <v/>
      </c>
      <c r="S153" s="106">
        <f>G153*BS!$B$9</f>
        <v/>
      </c>
      <c r="T153" s="106">
        <f>H153*BS!$B$9</f>
        <v/>
      </c>
      <c r="U153" s="107" t="n"/>
      <c r="V153" s="927" t="n"/>
      <c r="W153" s="927" t="n"/>
    </row>
    <row r="154" customFormat="1" s="79">
      <c r="A154" s="618" t="inlineStr">
        <is>
          <t>K20</t>
        </is>
      </c>
      <c r="B154" s="96" t="inlineStr">
        <is>
          <t>Other intangible assets</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I132</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Software  Year ended 31 March 2023 2022 Opening net book amount</t>
        </is>
      </c>
      <c r="G155" t="n">
        <v>3540</v>
      </c>
      <c r="H155" t="n">
        <v>0</v>
      </c>
      <c r="N155">
        <f>B155</f>
        <v/>
      </c>
      <c r="O155" t="inlineStr"/>
      <c r="P155" t="inlineStr"/>
      <c r="Q155" t="inlineStr"/>
      <c r="R155" t="inlineStr"/>
      <c r="S155">
        <f>G155*BS!$B$9</f>
        <v/>
      </c>
      <c r="T155">
        <f>H155*BS!$B$9</f>
        <v/>
      </c>
    </row>
    <row r="156" customFormat="1" s="79">
      <c r="B156" t="inlineStr">
        <is>
          <t>Software  Year ended 31 March 2023 Additions</t>
        </is>
      </c>
      <c r="G156" t="n">
        <v>0</v>
      </c>
      <c r="H156" t="n">
        <v>296</v>
      </c>
      <c r="N156">
        <f>B156</f>
        <v/>
      </c>
      <c r="O156" t="inlineStr"/>
      <c r="P156" t="inlineStr"/>
      <c r="Q156" t="inlineStr"/>
      <c r="R156" t="inlineStr"/>
      <c r="S156">
        <f>G156*BS!$B$9</f>
        <v/>
      </c>
      <c r="T156">
        <f>H156*BS!$B$9</f>
        <v/>
      </c>
    </row>
    <row r="157" customFormat="1" s="79">
      <c r="B157" t="inlineStr">
        <is>
          <t>Software  Year ended 31 March 2023 Written off</t>
        </is>
      </c>
      <c r="G157" t="n">
        <v>0</v>
      </c>
      <c r="H157" t="n">
        <v>-910</v>
      </c>
      <c r="N157">
        <f>B157</f>
        <v/>
      </c>
      <c r="O157" t="inlineStr"/>
      <c r="P157" t="inlineStr"/>
      <c r="Q157" t="inlineStr"/>
      <c r="R157" t="inlineStr"/>
      <c r="S157">
        <f>G157*BS!$B$9</f>
        <v/>
      </c>
      <c r="T157">
        <f>H157*BS!$B$9</f>
        <v/>
      </c>
    </row>
    <row r="158" customFormat="1" s="117">
      <c r="B158" t="inlineStr">
        <is>
          <t>Software  Year ended 31 March 2023 Amortisation charge</t>
        </is>
      </c>
      <c r="G158" t="n">
        <v>0</v>
      </c>
      <c r="H158" t="n">
        <v>-908</v>
      </c>
      <c r="N158">
        <f>B158</f>
        <v/>
      </c>
      <c r="O158" t="inlineStr"/>
      <c r="P158" t="inlineStr"/>
      <c r="Q158" t="inlineStr"/>
      <c r="R158" t="inlineStr"/>
      <c r="S158">
        <f>G158*BS!$B$9</f>
        <v/>
      </c>
      <c r="T158">
        <f>H158*BS!$B$9</f>
        <v/>
      </c>
    </row>
    <row r="159" customFormat="1" s="79">
      <c r="B159" t="inlineStr">
        <is>
          <t>Software  Year ended 31 March 2023 Accumulated amortisation on written off</t>
        </is>
      </c>
      <c r="G159" t="n">
        <v>0</v>
      </c>
      <c r="H159" t="n">
        <v>277</v>
      </c>
      <c r="N159">
        <f>B159</f>
        <v/>
      </c>
      <c r="O159" t="inlineStr"/>
      <c r="P159" t="inlineStr"/>
      <c r="Q159" t="inlineStr"/>
      <c r="R159" t="inlineStr"/>
      <c r="S159">
        <f>G159*BS!$B$9</f>
        <v/>
      </c>
      <c r="T159">
        <f>H159*BS!$B$9</f>
        <v/>
      </c>
    </row>
    <row r="160" customFormat="1" s="117">
      <c r="B160" t="inlineStr">
        <is>
          <t>Software  Year ended 31 March 2023 Foreign currency exchange difference</t>
        </is>
      </c>
      <c r="G160" t="n">
        <v>0</v>
      </c>
      <c r="H160" t="n">
        <v>-2</v>
      </c>
      <c r="N160">
        <f>B160</f>
        <v/>
      </c>
      <c r="O160" t="inlineStr"/>
      <c r="P160" t="inlineStr"/>
      <c r="Q160" t="inlineStr"/>
      <c r="R160" t="inlineStr"/>
      <c r="S160">
        <f>G160*BS!$B$9</f>
        <v/>
      </c>
      <c r="T160">
        <f>H160*BS!$B$9</f>
        <v/>
      </c>
    </row>
    <row r="161" customFormat="1" s="117">
      <c r="B161" t="inlineStr">
        <is>
          <t>Software  Year ended 31 March 2023 2023 Closing net book amount</t>
        </is>
      </c>
      <c r="G161" t="n">
        <v>0</v>
      </c>
      <c r="H161" t="n">
        <v>2293</v>
      </c>
      <c r="N161">
        <f>B161</f>
        <v/>
      </c>
      <c r="O161" t="inlineStr"/>
      <c r="P161" t="inlineStr"/>
      <c r="Q161" t="inlineStr"/>
      <c r="R161" t="inlineStr"/>
      <c r="S161">
        <f>G161*BS!$B$9</f>
        <v/>
      </c>
      <c r="T161">
        <f>H161*BS!$B$9</f>
        <v/>
      </c>
    </row>
    <row r="162" customFormat="1" s="79">
      <c r="B162" t="inlineStr">
        <is>
          <t>Software  At: 31 March 2023 Cost</t>
        </is>
      </c>
      <c r="G162" t="n">
        <v>0</v>
      </c>
      <c r="H162" t="n">
        <v>6226</v>
      </c>
      <c r="N162">
        <f>B162</f>
        <v/>
      </c>
      <c r="O162" t="inlineStr"/>
      <c r="P162" t="inlineStr"/>
      <c r="Q162" t="inlineStr"/>
      <c r="R162" t="inlineStr"/>
      <c r="S162">
        <f>G162*BS!$B$9</f>
        <v/>
      </c>
      <c r="T162">
        <f>H162*BS!$B$9</f>
        <v/>
      </c>
    </row>
    <row r="163" customFormat="1" s="79">
      <c r="B163" t="inlineStr">
        <is>
          <t>Software  At: 31 March 2023 Accumulated amortisation and impairment</t>
        </is>
      </c>
      <c r="G163" t="n">
        <v>0</v>
      </c>
      <c r="H163" t="n">
        <v>-3932</v>
      </c>
      <c r="N163">
        <f>B163</f>
        <v/>
      </c>
      <c r="O163" t="inlineStr"/>
      <c r="P163" t="inlineStr"/>
      <c r="Q163" t="inlineStr"/>
      <c r="R163" t="inlineStr"/>
      <c r="S163">
        <f>G163*BS!$B$9</f>
        <v/>
      </c>
      <c r="T163">
        <f>H163*BS!$B$9</f>
        <v/>
      </c>
    </row>
    <row r="164" customFormat="1" s="117">
      <c r="B164" t="inlineStr">
        <is>
          <t>Software  At: 31 March 2023 Foreign currency exchange difference</t>
        </is>
      </c>
      <c r="G164" t="n">
        <v>0</v>
      </c>
      <c r="H164" t="n">
        <v>-2</v>
      </c>
      <c r="N164">
        <f>B164</f>
        <v/>
      </c>
      <c r="O164" t="inlineStr"/>
      <c r="P164" t="inlineStr"/>
      <c r="Q164" t="inlineStr"/>
      <c r="R164" t="inlineStr"/>
      <c r="S164">
        <f>G164*BS!$B$9</f>
        <v/>
      </c>
      <c r="T164">
        <f>H164*BS!$B$9</f>
        <v/>
      </c>
    </row>
    <row r="165" customFormat="1" s="79">
      <c r="B165" t="inlineStr">
        <is>
          <t>Software  At: 31 March 2023 2023 Net book amount</t>
        </is>
      </c>
      <c r="G165" t="n">
        <v>0</v>
      </c>
      <c r="H165" t="n">
        <v>2293</v>
      </c>
      <c r="N165">
        <f>B165</f>
        <v/>
      </c>
      <c r="O165" t="inlineStr"/>
      <c r="P165" t="inlineStr"/>
      <c r="Q165" t="inlineStr"/>
      <c r="R165" t="inlineStr"/>
      <c r="S165">
        <f>G165*BS!$B$9</f>
        <v/>
      </c>
      <c r="T165">
        <f>H165*BS!$B$9</f>
        <v/>
      </c>
    </row>
    <row r="166" customFormat="1" s="79">
      <c r="B166" t="inlineStr">
        <is>
          <t>Software  Year ended 31 March 2022 Opening net book amount</t>
        </is>
      </c>
      <c r="G166" t="n">
        <v>0</v>
      </c>
      <c r="H166" t="n">
        <v>3803</v>
      </c>
      <c r="N166">
        <f>B166</f>
        <v/>
      </c>
      <c r="O166" t="inlineStr"/>
      <c r="P166" t="inlineStr"/>
      <c r="Q166" t="inlineStr"/>
      <c r="R166" t="inlineStr"/>
      <c r="S166">
        <f>G166*BS!$B$9</f>
        <v/>
      </c>
      <c r="T166">
        <f>H166*BS!$B$9</f>
        <v/>
      </c>
    </row>
    <row r="167" customFormat="1" s="79">
      <c r="B167" t="inlineStr">
        <is>
          <t>Software  Year ended 31 March 2022 Additions</t>
        </is>
      </c>
      <c r="G167" t="n">
        <v>0</v>
      </c>
      <c r="H167" t="n">
        <v>1207</v>
      </c>
      <c r="N167">
        <f>B167</f>
        <v/>
      </c>
      <c r="O167" t="inlineStr"/>
      <c r="P167" t="inlineStr"/>
      <c r="Q167" t="inlineStr"/>
      <c r="R167" t="inlineStr"/>
      <c r="S167">
        <f>G167*BS!$B$9</f>
        <v/>
      </c>
      <c r="T167">
        <f>H167*BS!$B$9</f>
        <v/>
      </c>
    </row>
    <row r="168" customFormat="1" s="79">
      <c r="B168" t="inlineStr">
        <is>
          <t>Software  Year ended 31 March 2022 Written off</t>
        </is>
      </c>
      <c r="G168" t="n">
        <v>0</v>
      </c>
      <c r="H168" t="n">
        <v>-2018</v>
      </c>
      <c r="N168">
        <f>B168</f>
        <v/>
      </c>
      <c r="O168" t="inlineStr"/>
      <c r="P168" t="inlineStr"/>
      <c r="Q168" t="inlineStr"/>
      <c r="R168" t="inlineStr"/>
      <c r="S168">
        <f>G168*BS!$B$9</f>
        <v/>
      </c>
      <c r="T168">
        <f>H168*BS!$B$9</f>
        <v/>
      </c>
    </row>
    <row r="169" customFormat="1" s="79">
      <c r="B169" t="inlineStr">
        <is>
          <t>Software  Year ended 31 March 2022 Amortisation charge</t>
        </is>
      </c>
      <c r="G169" t="n">
        <v>0</v>
      </c>
      <c r="H169" t="n">
        <v>-674</v>
      </c>
      <c r="N169">
        <f>B169</f>
        <v/>
      </c>
      <c r="O169" t="inlineStr"/>
      <c r="P169" t="inlineStr"/>
      <c r="Q169" t="inlineStr"/>
      <c r="R169" t="inlineStr"/>
      <c r="S169">
        <f>G169*BS!$B$9</f>
        <v/>
      </c>
      <c r="T169">
        <f>H169*BS!$B$9</f>
        <v/>
      </c>
    </row>
    <row r="170" customFormat="1" s="79">
      <c r="B170" t="inlineStr">
        <is>
          <t>Software  Year ended 31 March 2022 Accumulated amortisation on written off</t>
        </is>
      </c>
      <c r="G170" t="n">
        <v>0</v>
      </c>
      <c r="H170" t="n">
        <v>1221</v>
      </c>
      <c r="N170">
        <f>B170</f>
        <v/>
      </c>
      <c r="O170" t="inlineStr"/>
      <c r="P170" t="inlineStr"/>
      <c r="Q170" t="inlineStr"/>
      <c r="R170" t="inlineStr"/>
      <c r="S170">
        <f>G170*BS!$B$9</f>
        <v/>
      </c>
      <c r="T170">
        <f>H170*BS!$B$9</f>
        <v/>
      </c>
    </row>
    <row r="171" customFormat="1" s="79">
      <c r="B171" t="inlineStr">
        <is>
          <t>Software  Year ended 31 March 2022 Foreign currency exchange difference</t>
        </is>
      </c>
      <c r="G171" t="n">
        <v>0</v>
      </c>
      <c r="H171" t="n">
        <v>1</v>
      </c>
      <c r="N171">
        <f>B171</f>
        <v/>
      </c>
      <c r="O171" t="inlineStr"/>
      <c r="P171" t="inlineStr"/>
      <c r="Q171" t="inlineStr"/>
      <c r="R171" t="inlineStr"/>
      <c r="S171">
        <f>G171*BS!$B$9</f>
        <v/>
      </c>
      <c r="T171">
        <f>H171*BS!$B$9</f>
        <v/>
      </c>
    </row>
    <row r="172" customFormat="1" s="79">
      <c r="B172" t="inlineStr">
        <is>
          <t>Software  Year ended 31 March 2022 2022 Closing net book amount</t>
        </is>
      </c>
      <c r="G172" t="n">
        <v>3540</v>
      </c>
      <c r="H172" t="n">
        <v>0</v>
      </c>
      <c r="N172">
        <f>B172</f>
        <v/>
      </c>
      <c r="O172" t="inlineStr"/>
      <c r="P172" t="inlineStr"/>
      <c r="Q172" t="inlineStr"/>
      <c r="R172" t="inlineStr"/>
      <c r="S172">
        <f>G172*BS!$B$9</f>
        <v/>
      </c>
      <c r="T172">
        <f>H172*BS!$B$9</f>
        <v/>
      </c>
    </row>
    <row r="173" customFormat="1" s="79">
      <c r="B173" t="inlineStr">
        <is>
          <t>Software  At31 March 2022 Cost</t>
        </is>
      </c>
      <c r="G173" t="n">
        <v>0</v>
      </c>
      <c r="H173" t="n">
        <v>6837</v>
      </c>
      <c r="N173">
        <f>B173</f>
        <v/>
      </c>
      <c r="O173" t="inlineStr"/>
      <c r="P173" t="inlineStr"/>
      <c r="Q173" t="inlineStr"/>
      <c r="R173" t="inlineStr"/>
      <c r="S173">
        <f>G173*BS!$B$9</f>
        <v/>
      </c>
      <c r="T173">
        <f>H173*BS!$B$9</f>
        <v/>
      </c>
    </row>
    <row r="174" customFormat="1" s="79">
      <c r="B174" t="inlineStr">
        <is>
          <t>Software  At31 March 2022 Accumulated amortisation and impairment</t>
        </is>
      </c>
      <c r="G174" t="n">
        <v>0</v>
      </c>
      <c r="H174" t="n">
        <v>-3298</v>
      </c>
      <c r="N174">
        <f>B174</f>
        <v/>
      </c>
      <c r="O174" t="inlineStr"/>
      <c r="P174" t="inlineStr"/>
      <c r="Q174" t="inlineStr"/>
      <c r="R174" t="inlineStr"/>
      <c r="S174">
        <f>G174*BS!$B$9</f>
        <v/>
      </c>
      <c r="T174">
        <f>H174*BS!$B$9</f>
        <v/>
      </c>
    </row>
    <row r="175" customFormat="1" s="79">
      <c r="B175" t="inlineStr">
        <is>
          <t>Software  At31 March 2022 Foreign currency exchange difference</t>
        </is>
      </c>
      <c r="G175" t="n">
        <v>0</v>
      </c>
      <c r="H175" t="n">
        <v>1</v>
      </c>
      <c r="N175">
        <f>B175</f>
        <v/>
      </c>
      <c r="O175" t="inlineStr"/>
      <c r="P175" t="inlineStr"/>
      <c r="Q175" t="inlineStr"/>
      <c r="R175" t="inlineStr"/>
      <c r="S175">
        <f>G175*BS!$B$9</f>
        <v/>
      </c>
      <c r="T175">
        <f>H175*BS!$B$9</f>
        <v/>
      </c>
    </row>
    <row r="176" customFormat="1" s="154">
      <c r="B176" t="inlineStr">
        <is>
          <t>Software  At31 March 2022 2022 Net book amount</t>
        </is>
      </c>
      <c r="G176" t="n">
        <v>3540</v>
      </c>
      <c r="H176" t="n">
        <v>0</v>
      </c>
      <c r="N176">
        <f>B176</f>
        <v/>
      </c>
      <c r="O176" t="inlineStr"/>
      <c r="P176" t="inlineStr"/>
      <c r="Q176" t="inlineStr"/>
      <c r="R176" t="inlineStr"/>
      <c r="S176">
        <f>G176*BS!$B$9</f>
        <v/>
      </c>
      <c r="T176">
        <f>H176*BS!$B$9</f>
        <v/>
      </c>
    </row>
    <row r="177">
      <c r="B177" t="inlineStr">
        <is>
          <t>Goodwill  Year ended 31 March 2023 2022 Opening net book amount</t>
        </is>
      </c>
      <c r="G177" t="n">
        <v>4712</v>
      </c>
      <c r="H177" t="n">
        <v>0</v>
      </c>
      <c r="N177">
        <f>B177</f>
        <v/>
      </c>
      <c r="O177" t="inlineStr"/>
      <c r="P177" t="inlineStr"/>
      <c r="Q177" t="inlineStr"/>
      <c r="R177" t="inlineStr"/>
      <c r="S177">
        <f>G177*BS!$B$9</f>
        <v/>
      </c>
      <c r="T177">
        <f>H177*BS!$B$9</f>
        <v/>
      </c>
    </row>
    <row r="178">
      <c r="B178" t="inlineStr">
        <is>
          <t>Goodwill  Year ended 31 March 2023 Additions</t>
        </is>
      </c>
      <c r="G178" t="n">
        <v>0</v>
      </c>
      <c r="H178" t="n">
        <v>0</v>
      </c>
      <c r="N178">
        <f>B178</f>
        <v/>
      </c>
      <c r="O178" t="inlineStr"/>
      <c r="P178" t="inlineStr"/>
      <c r="Q178" t="inlineStr"/>
      <c r="R178" t="inlineStr"/>
      <c r="S178">
        <f>G178*BS!$B$9</f>
        <v/>
      </c>
      <c r="T178">
        <f>H178*BS!$B$9</f>
        <v/>
      </c>
    </row>
    <row r="179">
      <c r="B179" t="inlineStr">
        <is>
          <t>Goodwill  Year ended 31 March 2023 Written off</t>
        </is>
      </c>
      <c r="G179" t="n">
        <v>0</v>
      </c>
      <c r="H179" t="n">
        <v>0</v>
      </c>
      <c r="N179">
        <f>B179</f>
        <v/>
      </c>
      <c r="O179" t="inlineStr"/>
      <c r="P179" t="inlineStr"/>
      <c r="Q179" t="inlineStr"/>
      <c r="R179" t="inlineStr"/>
      <c r="S179">
        <f>G179*BS!$B$9</f>
        <v/>
      </c>
      <c r="T179">
        <f>H179*BS!$B$9</f>
        <v/>
      </c>
    </row>
    <row r="180">
      <c r="B180" t="inlineStr">
        <is>
          <t>Goodwill  Year ended 31 March 2023 Amortisation charge</t>
        </is>
      </c>
      <c r="G180" t="n">
        <v>0</v>
      </c>
      <c r="H180" t="n">
        <v>0</v>
      </c>
      <c r="N180">
        <f>B180</f>
        <v/>
      </c>
      <c r="O180" t="inlineStr"/>
      <c r="P180" t="inlineStr"/>
      <c r="Q180" t="inlineStr"/>
      <c r="R180" t="inlineStr"/>
      <c r="S180">
        <f>G180*BS!$B$9</f>
        <v/>
      </c>
      <c r="T180">
        <f>H180*BS!$B$9</f>
        <v/>
      </c>
    </row>
    <row r="181">
      <c r="B181" t="inlineStr">
        <is>
          <t>Goodwill  Year ended 31 March 2023 Accumulated amortisation on written off</t>
        </is>
      </c>
      <c r="G181" t="n">
        <v>0</v>
      </c>
      <c r="H181" t="n">
        <v>0</v>
      </c>
      <c r="N181">
        <f>B181</f>
        <v/>
      </c>
      <c r="O181" t="inlineStr"/>
      <c r="P181" t="inlineStr"/>
      <c r="Q181" t="inlineStr"/>
      <c r="R181" t="inlineStr"/>
      <c r="S181">
        <f>G181*BS!$B$9</f>
        <v/>
      </c>
      <c r="T181">
        <f>H181*BS!$B$9</f>
        <v/>
      </c>
    </row>
    <row r="182">
      <c r="B182" t="inlineStr">
        <is>
          <t>Goodwill  Year ended 31 March 2023 Foreign currency exchange difference</t>
        </is>
      </c>
      <c r="G182" t="n">
        <v>0</v>
      </c>
      <c r="H182" t="n">
        <v>0</v>
      </c>
      <c r="N182">
        <f>B182</f>
        <v/>
      </c>
      <c r="O182" t="inlineStr"/>
      <c r="P182" t="inlineStr"/>
      <c r="Q182" t="inlineStr"/>
      <c r="R182" t="inlineStr"/>
      <c r="S182">
        <f>G182*BS!$B$9</f>
        <v/>
      </c>
      <c r="T182">
        <f>H182*BS!$B$9</f>
        <v/>
      </c>
    </row>
    <row r="183">
      <c r="B183" t="inlineStr">
        <is>
          <t>Goodwill  Year ended 31 March 2023 2023 Closing net book amount</t>
        </is>
      </c>
      <c r="G183" t="n">
        <v>0</v>
      </c>
      <c r="H183" t="n">
        <v>4712</v>
      </c>
      <c r="N183">
        <f>B183</f>
        <v/>
      </c>
      <c r="O183" t="inlineStr"/>
      <c r="P183" t="inlineStr"/>
      <c r="Q183" t="inlineStr"/>
      <c r="R183" t="inlineStr"/>
      <c r="S183">
        <f>G183*BS!$B$9</f>
        <v/>
      </c>
      <c r="T183">
        <f>H183*BS!$B$9</f>
        <v/>
      </c>
    </row>
    <row r="184">
      <c r="B184" t="inlineStr">
        <is>
          <t>Goodwill  At: 31 March 2023 Cost</t>
        </is>
      </c>
      <c r="G184" t="n">
        <v>0</v>
      </c>
      <c r="H184" t="n">
        <v>9974</v>
      </c>
      <c r="N184">
        <f>B184</f>
        <v/>
      </c>
      <c r="O184" t="inlineStr"/>
      <c r="P184" t="inlineStr"/>
      <c r="Q184" t="inlineStr"/>
      <c r="R184" t="inlineStr"/>
      <c r="S184">
        <f>G184*BS!$B$9</f>
        <v/>
      </c>
      <c r="T184">
        <f>H184*BS!$B$9</f>
        <v/>
      </c>
    </row>
    <row r="185">
      <c r="B185" t="inlineStr">
        <is>
          <t>Goodwill  At: 31 March 2023 Accumulated amortisation and impairment</t>
        </is>
      </c>
      <c r="G185" t="n">
        <v>0</v>
      </c>
      <c r="H185" t="n">
        <v>0</v>
      </c>
      <c r="N185">
        <f>B185</f>
        <v/>
      </c>
      <c r="O185" t="inlineStr"/>
      <c r="P185" t="inlineStr"/>
      <c r="Q185" t="inlineStr"/>
      <c r="R185" t="inlineStr"/>
      <c r="S185">
        <f>G185*BS!$B$9</f>
        <v/>
      </c>
      <c r="T185">
        <f>H185*BS!$B$9</f>
        <v/>
      </c>
    </row>
    <row r="186">
      <c r="B186" t="inlineStr">
        <is>
          <t>Goodwill  At: 31 March 2023 Foreign currency exchange difference</t>
        </is>
      </c>
      <c r="G186" t="n">
        <v>0</v>
      </c>
      <c r="H186" t="n">
        <v>0</v>
      </c>
      <c r="N186">
        <f>B186</f>
        <v/>
      </c>
      <c r="O186" t="inlineStr"/>
      <c r="P186" t="inlineStr"/>
      <c r="Q186" t="inlineStr"/>
      <c r="R186" t="inlineStr"/>
      <c r="S186">
        <f>G186*BS!$B$9</f>
        <v/>
      </c>
      <c r="T186">
        <f>H186*BS!$B$9</f>
        <v/>
      </c>
    </row>
    <row r="187">
      <c r="B187" t="inlineStr">
        <is>
          <t>Goodwill  At: 31 March 2023 2023 Net book amount</t>
        </is>
      </c>
      <c r="G187" t="n">
        <v>0</v>
      </c>
      <c r="H187" t="n">
        <v>4712</v>
      </c>
      <c r="N187">
        <f>B187</f>
        <v/>
      </c>
      <c r="O187" t="inlineStr"/>
      <c r="P187" t="inlineStr"/>
      <c r="Q187" t="inlineStr"/>
      <c r="R187" t="inlineStr"/>
      <c r="S187">
        <f>G187*BS!$B$9</f>
        <v/>
      </c>
      <c r="T187">
        <f>H187*BS!$B$9</f>
        <v/>
      </c>
    </row>
    <row r="188">
      <c r="B188" t="inlineStr">
        <is>
          <t>Goodwill  Year ended 31 March 2022 Opening net book amount</t>
        </is>
      </c>
      <c r="G188" t="n">
        <v>0</v>
      </c>
      <c r="H188" t="n">
        <v>4712</v>
      </c>
      <c r="N188">
        <f>B188</f>
        <v/>
      </c>
      <c r="O188" t="inlineStr"/>
      <c r="P188" t="inlineStr"/>
      <c r="Q188" t="inlineStr"/>
      <c r="R188" t="inlineStr"/>
      <c r="S188">
        <f>G188*BS!$B$9</f>
        <v/>
      </c>
      <c r="T188">
        <f>H188*BS!$B$9</f>
        <v/>
      </c>
    </row>
    <row r="189">
      <c r="B189" t="inlineStr">
        <is>
          <t>Goodwill  Year ended 31 March 2022 Additions</t>
        </is>
      </c>
      <c r="G189" t="n">
        <v>0</v>
      </c>
      <c r="H189" t="n">
        <v>0</v>
      </c>
      <c r="N189">
        <f>B189</f>
        <v/>
      </c>
      <c r="O189" t="inlineStr"/>
      <c r="P189" t="inlineStr"/>
      <c r="Q189" t="inlineStr"/>
      <c r="R189" t="inlineStr"/>
      <c r="S189">
        <f>G189*BS!$B$9</f>
        <v/>
      </c>
      <c r="T189">
        <f>H189*BS!$B$9</f>
        <v/>
      </c>
    </row>
    <row r="190">
      <c r="A190" s="618" t="n"/>
      <c r="B190" s="102" t="inlineStr">
        <is>
          <t>Goodwill  Year ended 31 March 2022 Written off</t>
        </is>
      </c>
      <c r="C190" s="939" t="n"/>
      <c r="D190" s="939" t="n"/>
      <c r="E190" s="939" t="n"/>
      <c r="F190" s="939" t="n"/>
      <c r="G190" s="939" t="n">
        <v>0</v>
      </c>
      <c r="H190" s="939" t="n">
        <v>0</v>
      </c>
      <c r="I190" s="928" t="n"/>
      <c r="N190" s="105">
        <f>B190</f>
        <v/>
      </c>
      <c r="O190" s="106" t="inlineStr"/>
      <c r="P190" s="106" t="inlineStr"/>
      <c r="Q190" s="106" t="inlineStr"/>
      <c r="R190" s="106" t="inlineStr"/>
      <c r="S190" s="106">
        <f>G190*BS!$B$9</f>
        <v/>
      </c>
      <c r="T190" s="106">
        <f>H190*BS!$B$9</f>
        <v/>
      </c>
      <c r="U190" s="929">
        <f>I133</f>
        <v/>
      </c>
      <c r="V190" s="927" t="n"/>
      <c r="W190" s="927" t="n"/>
    </row>
    <row r="191">
      <c r="A191" s="618" t="n"/>
      <c r="B191" s="102" t="inlineStr">
        <is>
          <t>Goodwill  Year ended 31 March 2022 Amortisation charge</t>
        </is>
      </c>
      <c r="C191" s="939" t="n"/>
      <c r="D191" s="939" t="n"/>
      <c r="E191" s="939" t="n"/>
      <c r="F191" s="939" t="n"/>
      <c r="G191" s="939" t="n">
        <v>0</v>
      </c>
      <c r="H191" s="939" t="n">
        <v>0</v>
      </c>
      <c r="I191" s="928" t="n"/>
      <c r="N191" s="105">
        <f>B191</f>
        <v/>
      </c>
      <c r="O191" s="106" t="inlineStr"/>
      <c r="P191" s="106" t="inlineStr"/>
      <c r="Q191" s="106" t="inlineStr"/>
      <c r="R191" s="106" t="inlineStr"/>
      <c r="S191" s="106">
        <f>G191*BS!$B$9</f>
        <v/>
      </c>
      <c r="T191" s="106">
        <f>H191*BS!$B$9</f>
        <v/>
      </c>
      <c r="U191" s="107">
        <f>I134</f>
        <v/>
      </c>
      <c r="V191" s="927" t="n"/>
      <c r="W191" s="927" t="n"/>
    </row>
    <row r="192">
      <c r="A192" s="618" t="n"/>
      <c r="B192" s="102" t="inlineStr">
        <is>
          <t>Goodwill  Year ended 31 March 2022 Accumulated amortisation on written off</t>
        </is>
      </c>
      <c r="C192" s="939" t="n"/>
      <c r="D192" s="939" t="n"/>
      <c r="E192" s="939" t="n"/>
      <c r="F192" s="939" t="n"/>
      <c r="G192" s="939" t="n">
        <v>0</v>
      </c>
      <c r="H192" s="939" t="n">
        <v>0</v>
      </c>
      <c r="I192" s="928" t="n"/>
      <c r="N192" s="105">
        <f>B192</f>
        <v/>
      </c>
      <c r="O192" s="106" t="inlineStr"/>
      <c r="P192" s="106" t="inlineStr"/>
      <c r="Q192" s="106" t="inlineStr"/>
      <c r="R192" s="106" t="inlineStr"/>
      <c r="S192" s="106">
        <f>G192*BS!$B$9</f>
        <v/>
      </c>
      <c r="T192" s="106">
        <f>H192*BS!$B$9</f>
        <v/>
      </c>
      <c r="U192" s="107">
        <f>I135</f>
        <v/>
      </c>
      <c r="V192" s="927" t="n"/>
      <c r="W192" s="927" t="n"/>
    </row>
    <row r="193">
      <c r="A193" s="618" t="n"/>
      <c r="B193" s="102" t="inlineStr">
        <is>
          <t>Goodwill  Year ended 31 March 2022 Foreign currency exchange difference</t>
        </is>
      </c>
      <c r="C193" s="939" t="n"/>
      <c r="D193" s="939" t="n"/>
      <c r="E193" s="939" t="n"/>
      <c r="F193" s="939" t="n"/>
      <c r="G193" s="939" t="n">
        <v>0</v>
      </c>
      <c r="H193" s="939" t="n">
        <v>0</v>
      </c>
      <c r="I193" s="928" t="n"/>
      <c r="N193" s="105">
        <f>B193</f>
        <v/>
      </c>
      <c r="O193" s="106" t="inlineStr"/>
      <c r="P193" s="106" t="inlineStr"/>
      <c r="Q193" s="106" t="inlineStr"/>
      <c r="R193" s="106" t="inlineStr"/>
      <c r="S193" s="106">
        <f>G193*BS!$B$9</f>
        <v/>
      </c>
      <c r="T193" s="106">
        <f>H193*BS!$B$9</f>
        <v/>
      </c>
      <c r="U193" s="107">
        <f>I136</f>
        <v/>
      </c>
      <c r="V193" s="927" t="n"/>
      <c r="W193" s="927" t="n"/>
    </row>
    <row r="194">
      <c r="A194" s="618" t="n"/>
      <c r="B194" s="102" t="inlineStr">
        <is>
          <t>Goodwill  Year ended 31 March 2022 2022 Closing net book amount</t>
        </is>
      </c>
      <c r="C194" s="939" t="n"/>
      <c r="D194" s="939" t="n"/>
      <c r="E194" s="939" t="n"/>
      <c r="F194" s="939" t="n"/>
      <c r="G194" s="939" t="n">
        <v>4712</v>
      </c>
      <c r="H194" s="939" t="n">
        <v>0</v>
      </c>
      <c r="I194" s="928" t="n"/>
      <c r="N194" s="105">
        <f>B194</f>
        <v/>
      </c>
      <c r="O194" s="106" t="inlineStr"/>
      <c r="P194" s="106" t="inlineStr"/>
      <c r="Q194" s="106" t="inlineStr"/>
      <c r="R194" s="106" t="inlineStr"/>
      <c r="S194" s="106">
        <f>G194*BS!$B$9</f>
        <v/>
      </c>
      <c r="T194" s="106">
        <f>H194*BS!$B$9</f>
        <v/>
      </c>
      <c r="U194" s="107">
        <f>I137</f>
        <v/>
      </c>
      <c r="V194" s="927" t="n"/>
      <c r="W194" s="927" t="n"/>
    </row>
    <row r="195">
      <c r="A195" s="618" t="n"/>
      <c r="B195" s="102" t="inlineStr">
        <is>
          <t>Goodwill  At31 March 2022 Cost</t>
        </is>
      </c>
      <c r="C195" s="103" t="n"/>
      <c r="D195" s="103" t="n"/>
      <c r="E195" s="103" t="n"/>
      <c r="F195" s="103" t="n"/>
      <c r="G195" s="103" t="n">
        <v>0</v>
      </c>
      <c r="H195" s="103" t="n">
        <v>9974</v>
      </c>
      <c r="I195" s="928" t="n"/>
      <c r="N195" s="105">
        <f>B195</f>
        <v/>
      </c>
      <c r="O195" s="106" t="inlineStr"/>
      <c r="P195" s="106" t="inlineStr"/>
      <c r="Q195" s="106" t="inlineStr"/>
      <c r="R195" s="106" t="inlineStr"/>
      <c r="S195" s="106">
        <f>G195*BS!$B$9</f>
        <v/>
      </c>
      <c r="T195" s="106">
        <f>H195*BS!$B$9</f>
        <v/>
      </c>
      <c r="U195" s="107">
        <f>I138</f>
        <v/>
      </c>
      <c r="V195" s="927" t="n"/>
      <c r="W195" s="927" t="n"/>
    </row>
    <row r="196">
      <c r="A196" s="618" t="n"/>
      <c r="B196" s="102" t="inlineStr">
        <is>
          <t>Goodwill  At31 March 2022 Accumulated amortisation and impairment</t>
        </is>
      </c>
      <c r="C196" s="939" t="n"/>
      <c r="D196" s="939" t="n"/>
      <c r="E196" s="939" t="n"/>
      <c r="F196" s="939" t="n"/>
      <c r="G196" s="939" t="n">
        <v>0</v>
      </c>
      <c r="H196" s="939" t="n">
        <v>0</v>
      </c>
      <c r="I196" s="928" t="n"/>
      <c r="N196" s="105">
        <f>B196</f>
        <v/>
      </c>
      <c r="O196" s="106" t="inlineStr"/>
      <c r="P196" s="106" t="inlineStr"/>
      <c r="Q196" s="106" t="inlineStr"/>
      <c r="R196" s="106" t="inlineStr"/>
      <c r="S196" s="106">
        <f>G196*BS!$B$9</f>
        <v/>
      </c>
      <c r="T196" s="106">
        <f>H196*BS!$B$9</f>
        <v/>
      </c>
      <c r="U196" s="107">
        <f>I139</f>
        <v/>
      </c>
      <c r="V196" s="927" t="n"/>
      <c r="W196" s="927" t="n"/>
    </row>
    <row r="197">
      <c r="A197" s="618" t="n"/>
      <c r="B197" s="102" t="inlineStr">
        <is>
          <t>Goodwill  At31 March 2022 Foreign currency exchange difference</t>
        </is>
      </c>
      <c r="C197" s="939" t="n"/>
      <c r="D197" s="939" t="n"/>
      <c r="E197" s="939" t="n"/>
      <c r="F197" s="939" t="n"/>
      <c r="G197" s="939" t="n">
        <v>0</v>
      </c>
      <c r="H197" s="939" t="n">
        <v>0</v>
      </c>
      <c r="I197" s="928" t="n"/>
      <c r="N197" s="105">
        <f>B197</f>
        <v/>
      </c>
      <c r="O197" s="106" t="inlineStr"/>
      <c r="P197" s="106" t="inlineStr"/>
      <c r="Q197" s="106" t="inlineStr"/>
      <c r="R197" s="106" t="inlineStr"/>
      <c r="S197" s="106">
        <f>G197*BS!$B$9</f>
        <v/>
      </c>
      <c r="T197" s="106">
        <f>H197*BS!$B$9</f>
        <v/>
      </c>
      <c r="U197" s="107" t="n"/>
      <c r="V197" s="927" t="n"/>
      <c r="W197" s="927" t="n"/>
    </row>
    <row r="198">
      <c r="A198" s="618" t="n"/>
      <c r="B198" s="102" t="inlineStr">
        <is>
          <t>Goodwill  At31 March 2022 2022 Net book amount</t>
        </is>
      </c>
      <c r="C198" s="939" t="n"/>
      <c r="D198" s="939" t="n"/>
      <c r="E198" s="939" t="n"/>
      <c r="F198" s="939" t="n"/>
      <c r="G198" s="939" t="n">
        <v>4712</v>
      </c>
      <c r="H198" s="939" t="n">
        <v>0</v>
      </c>
      <c r="I198" s="928" t="n"/>
      <c r="N198" s="105">
        <f>B198</f>
        <v/>
      </c>
      <c r="O198" s="106" t="inlineStr"/>
      <c r="P198" s="106" t="inlineStr"/>
      <c r="Q198" s="106" t="inlineStr"/>
      <c r="R198" s="106" t="inlineStr"/>
      <c r="S198" s="106">
        <f>G198*BS!$B$9</f>
        <v/>
      </c>
      <c r="T198" s="106">
        <f>H198*BS!$B$9</f>
        <v/>
      </c>
      <c r="U198" s="107">
        <f>I141</f>
        <v/>
      </c>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I142</f>
        <v/>
      </c>
      <c r="V199" s="927" t="n"/>
      <c r="W199" s="927" t="n"/>
    </row>
    <row r="200">
      <c r="A200" s="618" t="n"/>
      <c r="B200" s="102" t="n"/>
      <c r="C200" s="939" t="n"/>
      <c r="D200" s="939" t="n"/>
      <c r="E200" s="939" t="n"/>
      <c r="F200" s="939" t="n"/>
      <c r="G200" s="939" t="n"/>
      <c r="H200" s="939" t="n"/>
      <c r="I200" s="928" t="n"/>
      <c r="N200" s="105" t="inlineStr"/>
      <c r="O200" s="106" t="inlineStr"/>
      <c r="P200" s="106" t="inlineStr"/>
      <c r="Q200" s="106" t="inlineStr"/>
      <c r="R200" s="106" t="inlineStr"/>
      <c r="S200" s="106" t="inlineStr"/>
      <c r="T200" s="106" t="inlineStr"/>
      <c r="U200" s="107">
        <f>I143</f>
        <v/>
      </c>
      <c r="V200" s="927" t="n"/>
      <c r="W200" s="927" t="n"/>
    </row>
    <row r="201">
      <c r="A201" s="618" t="inlineStr">
        <is>
          <t>K21</t>
        </is>
      </c>
      <c r="B201" s="96" t="inlineStr">
        <is>
          <t xml:space="preserve">Total </t>
        </is>
      </c>
      <c r="C201" s="940">
        <f>SUM(INDIRECT(ADDRESS(MATCH("K20",$A:$A,0)+1,COLUMN(C$12),4)&amp;":"&amp;ADDRESS(MATCH("K21",$A:$A,0)-1,COLUMN(C$12),4)))</f>
        <v/>
      </c>
      <c r="D201" s="940">
        <f>SUM(INDIRECT(ADDRESS(MATCH("K20",$A:$A,0)+1,COLUMN(D$12),4)&amp;":"&amp;ADDRESS(MATCH("K21",$A:$A,0)-1,COLUMN(D$12),4)))</f>
        <v/>
      </c>
      <c r="E201" s="940">
        <f>SUM(INDIRECT(ADDRESS(MATCH("K20",$A:$A,0)+1,COLUMN(E$12),4)&amp;":"&amp;ADDRESS(MATCH("K21",$A:$A,0)-1,COLUMN(E$12),4)))</f>
        <v/>
      </c>
      <c r="F201" s="940">
        <f>SUM(INDIRECT(ADDRESS(MATCH("K20",$A:$A,0)+1,COLUMN(F$12),4)&amp;":"&amp;ADDRESS(MATCH("K21",$A:$A,0)-1,COLUMN(F$12),4)))</f>
        <v/>
      </c>
      <c r="G201" s="940">
        <f>SUM(INDIRECT(ADDRESS(MATCH("K20",$A:$A,0)+1,COLUMN(G$12),4)&amp;":"&amp;ADDRESS(MATCH("K21",$A:$A,0)-1,COLUMN(G$12),4)))</f>
        <v/>
      </c>
      <c r="H201" s="940">
        <f>SUM(INDIRECT(ADDRESS(MATCH("K20",$A:$A,0)+1,COLUMN(H$12),4)&amp;":"&amp;ADDRESS(MATCH("K21",$A:$A,0)-1,COLUMN(H$12),4)))</f>
        <v/>
      </c>
      <c r="I201" s="934" t="n"/>
      <c r="J201" s="85" t="n"/>
      <c r="K201" s="85" t="n"/>
      <c r="L201" s="85" t="n"/>
      <c r="M201" s="85" t="n"/>
      <c r="N201" s="114">
        <f>B201</f>
        <v/>
      </c>
      <c r="O201" s="156">
        <f>C201*BS!$B$9</f>
        <v/>
      </c>
      <c r="P201" s="156">
        <f>D201*BS!$B$9</f>
        <v/>
      </c>
      <c r="Q201" s="156">
        <f>E201*BS!$B$9</f>
        <v/>
      </c>
      <c r="R201" s="156">
        <f>F201*BS!$B$9</f>
        <v/>
      </c>
      <c r="S201" s="156">
        <f>G201*BS!$B$9</f>
        <v/>
      </c>
      <c r="T201" s="156">
        <f>H201*BS!$B$9</f>
        <v/>
      </c>
      <c r="U201" s="157">
        <f>I144</f>
        <v/>
      </c>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K22</t>
        </is>
      </c>
      <c r="B203" s="96" t="inlineStr">
        <is>
          <t>Investments</t>
        </is>
      </c>
      <c r="C203" s="158" t="n"/>
      <c r="D203" s="158" t="n"/>
      <c r="E203" s="158" t="n"/>
      <c r="F203" s="158" t="n"/>
      <c r="G203" s="158" t="n"/>
      <c r="H203" s="158" t="n"/>
      <c r="I203" s="955" t="n"/>
      <c r="J203" s="85" t="n"/>
      <c r="K203" s="85" t="n"/>
      <c r="L203" s="85" t="n"/>
      <c r="M203" s="85" t="n"/>
      <c r="N203" s="114">
        <f>B203</f>
        <v/>
      </c>
      <c r="O203" s="115" t="inlineStr"/>
      <c r="P203" s="115" t="inlineStr"/>
      <c r="Q203" s="115" t="inlineStr"/>
      <c r="R203" s="115" t="inlineStr"/>
      <c r="S203" s="115" t="inlineStr"/>
      <c r="T203" s="115" t="inlineStr"/>
      <c r="U203" s="123" t="n"/>
      <c r="V203" s="936" t="n"/>
      <c r="W203" s="936"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929">
        <f>I147</f>
        <v/>
      </c>
      <c r="V204" s="927" t="n"/>
      <c r="W204" s="927" t="n"/>
    </row>
    <row r="205">
      <c r="A205" s="618" t="n"/>
      <c r="B205" s="140"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929">
        <f>I148</f>
        <v/>
      </c>
      <c r="V205" s="927" t="n"/>
      <c r="W205" s="927" t="n"/>
    </row>
    <row r="206">
      <c r="A206" s="618" t="n"/>
      <c r="B206" s="102" t="n"/>
      <c r="C206" s="103" t="n"/>
      <c r="D206" s="103" t="n"/>
      <c r="E206" s="103" t="n"/>
      <c r="F206" s="103" t="n"/>
      <c r="G206" s="103" t="n"/>
      <c r="H206" s="103" t="n"/>
      <c r="I206" s="928" t="n"/>
      <c r="N206" s="105" t="inlineStr"/>
      <c r="O206" s="106" t="inlineStr"/>
      <c r="P206" s="106" t="inlineStr"/>
      <c r="Q206" s="106" t="inlineStr"/>
      <c r="R206" s="106" t="inlineStr"/>
      <c r="S206" s="106" t="inlineStr"/>
      <c r="T206" s="106" t="inlineStr"/>
      <c r="U206" s="107">
        <f>I149</f>
        <v/>
      </c>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I150</f>
        <v/>
      </c>
      <c r="V207" s="927" t="n"/>
      <c r="W207" s="927" t="n"/>
    </row>
    <row r="208">
      <c r="A208" s="618" t="n"/>
      <c r="B208" s="102" t="n"/>
      <c r="C208" s="939" t="n"/>
      <c r="D208" s="939" t="n"/>
      <c r="E208" s="939" t="n"/>
      <c r="F208" s="939" t="n"/>
      <c r="G208" s="939" t="n"/>
      <c r="H208" s="939" t="n"/>
      <c r="I208" s="928" t="n"/>
      <c r="N208" s="105" t="inlineStr"/>
      <c r="O208" s="106" t="inlineStr"/>
      <c r="P208" s="106" t="inlineStr"/>
      <c r="Q208" s="106" t="inlineStr"/>
      <c r="R208" s="106" t="inlineStr"/>
      <c r="S208" s="106" t="inlineStr"/>
      <c r="T208" s="106" t="inlineStr"/>
      <c r="U208" s="107">
        <f>I151</f>
        <v/>
      </c>
      <c r="V208" s="927" t="n"/>
      <c r="W208" s="927" t="n"/>
    </row>
    <row r="209">
      <c r="A209" s="618" t="n"/>
      <c r="B209" s="102" t="n"/>
      <c r="C209" s="939" t="n"/>
      <c r="D209" s="939" t="n"/>
      <c r="E209" s="939" t="n"/>
      <c r="F209" s="939" t="n"/>
      <c r="G209" s="939" t="n"/>
      <c r="H209" s="939" t="n"/>
      <c r="I209" s="928" t="n"/>
      <c r="N209" s="105" t="inlineStr"/>
      <c r="O209" s="106" t="inlineStr"/>
      <c r="P209" s="106" t="inlineStr"/>
      <c r="Q209" s="106" t="inlineStr"/>
      <c r="R209" s="106" t="inlineStr"/>
      <c r="S209" s="106" t="inlineStr"/>
      <c r="T209" s="106" t="inlineStr"/>
      <c r="U209" s="107">
        <f>I152</f>
        <v/>
      </c>
      <c r="V209" s="927" t="n"/>
      <c r="W209" s="927"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f>I153</f>
        <v/>
      </c>
      <c r="V210" s="927" t="n"/>
      <c r="W210" s="927" t="n"/>
    </row>
    <row r="211">
      <c r="A211" s="618" t="n"/>
      <c r="B211" s="102" t="n"/>
      <c r="C211" s="939" t="n"/>
      <c r="D211" s="939" t="n"/>
      <c r="E211" s="939" t="n"/>
      <c r="F211" s="939" t="n"/>
      <c r="G211" s="939" t="n"/>
      <c r="H211" s="939" t="n"/>
      <c r="I211" s="928" t="n"/>
      <c r="N211" s="105" t="inlineStr"/>
      <c r="O211" s="106" t="inlineStr"/>
      <c r="P211" s="106" t="inlineStr"/>
      <c r="Q211" s="106" t="inlineStr"/>
      <c r="R211" s="106" t="inlineStr"/>
      <c r="S211" s="106" t="inlineStr"/>
      <c r="T211" s="106" t="inlineStr"/>
      <c r="U211" s="107">
        <f>I154</f>
        <v/>
      </c>
      <c r="V211" s="927" t="n"/>
      <c r="W211" s="927" t="n"/>
    </row>
    <row r="212">
      <c r="A212" s="618" t="n"/>
      <c r="B212" s="102" t="n"/>
      <c r="C212" s="939" t="n"/>
      <c r="D212" s="939" t="n"/>
      <c r="E212" s="939" t="n"/>
      <c r="F212" s="939" t="n"/>
      <c r="G212" s="939" t="n"/>
      <c r="H212" s="939" t="n"/>
      <c r="I212" s="928" t="n"/>
      <c r="N212" s="105" t="inlineStr"/>
      <c r="O212" s="106" t="inlineStr"/>
      <c r="P212" s="106" t="inlineStr"/>
      <c r="Q212" s="106" t="inlineStr"/>
      <c r="R212" s="106" t="inlineStr"/>
      <c r="S212" s="106" t="inlineStr"/>
      <c r="T212" s="106" t="inlineStr"/>
      <c r="U212" s="107" t="n"/>
      <c r="V212" s="927" t="n"/>
      <c r="W212" s="927" t="n"/>
    </row>
    <row r="213">
      <c r="A213" s="618" t="n"/>
      <c r="B213" s="102" t="n"/>
      <c r="C213" s="939" t="n"/>
      <c r="D213" s="939" t="n"/>
      <c r="E213" s="939" t="n"/>
      <c r="F213" s="939" t="n"/>
      <c r="G213" s="939" t="n"/>
      <c r="H213" s="939" t="n"/>
      <c r="I213" s="928" t="n"/>
      <c r="N213" s="105" t="inlineStr"/>
      <c r="O213" s="106" t="inlineStr"/>
      <c r="P213" s="106" t="inlineStr"/>
      <c r="Q213" s="106" t="inlineStr"/>
      <c r="R213" s="106" t="inlineStr"/>
      <c r="S213" s="106" t="inlineStr"/>
      <c r="T213" s="106" t="inlineStr"/>
      <c r="U213" s="107">
        <f>I156</f>
        <v/>
      </c>
      <c r="V213" s="927" t="n"/>
      <c r="W213" s="927" t="n"/>
    </row>
    <row r="214">
      <c r="A214" s="618" t="n"/>
      <c r="B214" s="102" t="n"/>
      <c r="C214" s="939" t="n"/>
      <c r="D214" s="939" t="n"/>
      <c r="E214" s="939" t="n"/>
      <c r="F214" s="939" t="n"/>
      <c r="G214" s="939" t="n"/>
      <c r="H214" s="939" t="n"/>
      <c r="I214" s="943" t="n"/>
      <c r="N214" s="105" t="inlineStr"/>
      <c r="O214" s="106" t="inlineStr"/>
      <c r="P214" s="106" t="inlineStr"/>
      <c r="Q214" s="106" t="inlineStr"/>
      <c r="R214" s="106" t="inlineStr"/>
      <c r="S214" s="106" t="inlineStr"/>
      <c r="T214" s="106" t="inlineStr"/>
      <c r="U214" s="107">
        <f>I157</f>
        <v/>
      </c>
      <c r="V214" s="936" t="n"/>
      <c r="W214" s="936" t="n"/>
    </row>
    <row r="215">
      <c r="A215" s="618" t="inlineStr">
        <is>
          <t>K23</t>
        </is>
      </c>
      <c r="B215" s="96" t="inlineStr">
        <is>
          <t>Total</t>
        </is>
      </c>
      <c r="C215" s="940">
        <f>SUM(INDIRECT(ADDRESS(MATCH("K22",$A:$A,0)+1,COLUMN(C$12),4)&amp;":"&amp;ADDRESS(MATCH("K23",$A:$A,0)-1,COLUMN(C$12),4)))</f>
        <v/>
      </c>
      <c r="D215" s="940">
        <f>SUM(INDIRECT(ADDRESS(MATCH("K22",$A:$A,0)+1,COLUMN(D$12),4)&amp;":"&amp;ADDRESS(MATCH("K23",$A:$A,0)-1,COLUMN(D$12),4)))</f>
        <v/>
      </c>
      <c r="E215" s="940">
        <f>SUM(INDIRECT(ADDRESS(MATCH("K22",$A:$A,0)+1,COLUMN(E$12),4)&amp;":"&amp;ADDRESS(MATCH("K23",$A:$A,0)-1,COLUMN(E$12),4)))</f>
        <v/>
      </c>
      <c r="F215" s="940">
        <f>SUM(INDIRECT(ADDRESS(MATCH("K22",$A:$A,0)+1,COLUMN(F$12),4)&amp;":"&amp;ADDRESS(MATCH("K23",$A:$A,0)-1,COLUMN(F$12),4)))</f>
        <v/>
      </c>
      <c r="G215" s="940">
        <f>SUM(INDIRECT(ADDRESS(MATCH("K22",$A:$A,0)+1,COLUMN(G$12),4)&amp;":"&amp;ADDRESS(MATCH("K23",$A:$A,0)-1,COLUMN(G$12),4)))</f>
        <v/>
      </c>
      <c r="H215" s="940">
        <f>SUM(INDIRECT(ADDRESS(MATCH("K22",$A:$A,0)+1,COLUMN(H$12),4)&amp;":"&amp;ADDRESS(MATCH("K23",$A:$A,0)-1,COLUMN(H$12),4)))</f>
        <v/>
      </c>
      <c r="I215" s="955" t="n"/>
      <c r="J215" s="85" t="n"/>
      <c r="K215" s="85" t="n"/>
      <c r="L215" s="85" t="n"/>
      <c r="M215" s="85" t="n"/>
      <c r="N215" s="114">
        <f>B215</f>
        <v/>
      </c>
      <c r="O215" s="115">
        <f>C215*BS!$B$9</f>
        <v/>
      </c>
      <c r="P215" s="115">
        <f>D215*BS!$B$9</f>
        <v/>
      </c>
      <c r="Q215" s="115">
        <f>E215*BS!$B$9</f>
        <v/>
      </c>
      <c r="R215" s="115">
        <f>F215*BS!$B$9</f>
        <v/>
      </c>
      <c r="S215" s="115">
        <f>G215*BS!$B$9</f>
        <v/>
      </c>
      <c r="T215" s="115">
        <f>H215*BS!$B$9</f>
        <v/>
      </c>
      <c r="U215" s="123">
        <f>I158</f>
        <v/>
      </c>
      <c r="V215" s="936" t="n"/>
      <c r="W215" s="936" t="n"/>
      <c r="X215" s="85" t="n"/>
      <c r="Y215" s="85" t="n"/>
      <c r="Z215" s="85" t="n"/>
      <c r="AA215" s="85" t="n"/>
      <c r="AB215" s="85" t="n"/>
      <c r="AC215" s="85" t="n"/>
      <c r="AD215" s="85" t="n"/>
      <c r="AE215" s="85" t="n"/>
      <c r="AF215" s="85" t="n"/>
      <c r="AG215" s="85" t="n"/>
      <c r="AH215" s="85" t="n"/>
      <c r="AI215" s="85" t="n"/>
      <c r="AJ215" s="85" t="n"/>
      <c r="AK215" s="85" t="n"/>
      <c r="AL215" s="85" t="n"/>
      <c r="AM215" s="85" t="n"/>
      <c r="AN215" s="85" t="n"/>
      <c r="AO215" s="85" t="n"/>
      <c r="AP215" s="85" t="n"/>
      <c r="AQ215" s="85" t="n"/>
      <c r="AR215" s="85" t="n"/>
      <c r="AS215" s="85" t="n"/>
      <c r="AT215" s="85" t="n"/>
      <c r="AU215" s="85" t="n"/>
      <c r="AV215" s="85" t="n"/>
      <c r="AW215" s="85" t="n"/>
      <c r="AX215" s="85" t="n"/>
      <c r="AY215" s="85" t="n"/>
      <c r="AZ215" s="85" t="n"/>
      <c r="BA215" s="85" t="n"/>
      <c r="BB215" s="85" t="n"/>
      <c r="BC215" s="85" t="n"/>
      <c r="BD215" s="85" t="n"/>
      <c r="BE215" s="85" t="n"/>
      <c r="BF215" s="85" t="n"/>
      <c r="BG215" s="85" t="n"/>
      <c r="BH215" s="85" t="n"/>
      <c r="BI215" s="85" t="n"/>
      <c r="BJ215" s="85" t="n"/>
      <c r="BK215" s="85" t="n"/>
      <c r="BL215" s="85" t="n"/>
      <c r="BM215" s="85" t="n"/>
      <c r="BN215" s="85" t="n"/>
      <c r="BO215" s="85" t="n"/>
      <c r="BP215" s="85" t="n"/>
      <c r="BQ215" s="85" t="n"/>
      <c r="BR215" s="85" t="n"/>
      <c r="BS215" s="85" t="n"/>
      <c r="BT215" s="85" t="n"/>
      <c r="BU215" s="85" t="n"/>
      <c r="BV215" s="85" t="n"/>
      <c r="BW215" s="85" t="n"/>
      <c r="BX215" s="85" t="n"/>
      <c r="BY215" s="85" t="n"/>
      <c r="BZ215" s="85" t="n"/>
      <c r="CA215" s="85" t="n"/>
      <c r="CB215" s="85" t="n"/>
      <c r="CC215" s="85" t="n"/>
      <c r="CD215" s="85" t="n"/>
      <c r="CE215" s="85" t="n"/>
      <c r="CF215" s="85" t="n"/>
      <c r="CG215" s="85" t="n"/>
      <c r="CH215" s="85" t="n"/>
      <c r="CI215" s="85" t="n"/>
      <c r="CJ215" s="85" t="n"/>
      <c r="CK215" s="85" t="n"/>
      <c r="CL215" s="85" t="n"/>
      <c r="CM215" s="85" t="n"/>
      <c r="CN215" s="85" t="n"/>
      <c r="CO215" s="85" t="n"/>
      <c r="CP215" s="85" t="n"/>
      <c r="CQ215" s="85" t="n"/>
      <c r="CR215" s="85" t="n"/>
      <c r="CS215" s="85" t="n"/>
      <c r="CT215" s="85" t="n"/>
      <c r="CU215" s="85" t="n"/>
      <c r="CV215" s="85" t="n"/>
      <c r="CW215" s="85" t="n"/>
      <c r="CX215" s="85" t="n"/>
      <c r="CY215" s="85" t="n"/>
      <c r="CZ215" s="85" t="n"/>
      <c r="DA215" s="85" t="n"/>
      <c r="DB215" s="85" t="n"/>
      <c r="DC215" s="85" t="n"/>
      <c r="DD215" s="85" t="n"/>
      <c r="DE215" s="85" t="n"/>
      <c r="DF215" s="85" t="n"/>
      <c r="DG215" s="85" t="n"/>
      <c r="DH215" s="85" t="n"/>
      <c r="DI215" s="85" t="n"/>
      <c r="DJ215" s="85" t="n"/>
      <c r="DK215" s="85" t="n"/>
      <c r="DL215" s="85" t="n"/>
      <c r="DM215" s="85" t="n"/>
      <c r="DN215" s="85" t="n"/>
      <c r="DO215" s="85" t="n"/>
      <c r="DP215" s="85" t="n"/>
      <c r="DQ215" s="85" t="n"/>
      <c r="DR215" s="85" t="n"/>
      <c r="DS215" s="85" t="n"/>
      <c r="DT215" s="85" t="n"/>
      <c r="DU215" s="85" t="n"/>
      <c r="DV215" s="85" t="n"/>
      <c r="DW215" s="85" t="n"/>
      <c r="DX215" s="85" t="n"/>
      <c r="DY215" s="85" t="n"/>
      <c r="DZ215" s="85" t="n"/>
      <c r="EA215" s="85" t="n"/>
      <c r="EB215" s="85" t="n"/>
      <c r="EC215" s="85" t="n"/>
      <c r="ED215" s="85" t="n"/>
      <c r="EE215" s="85" t="n"/>
      <c r="EF215" s="85" t="n"/>
      <c r="EG215" s="85" t="n"/>
      <c r="EH215" s="85" t="n"/>
      <c r="EI215" s="85" t="n"/>
      <c r="EJ215" s="85" t="n"/>
      <c r="EK215" s="85" t="n"/>
      <c r="EL215" s="85" t="n"/>
      <c r="EM215" s="85" t="n"/>
      <c r="EN215" s="85" t="n"/>
      <c r="EO215" s="85" t="n"/>
      <c r="EP215" s="85" t="n"/>
      <c r="EQ215" s="85" t="n"/>
      <c r="ER215" s="85" t="n"/>
      <c r="ES215" s="85" t="n"/>
      <c r="ET215" s="85" t="n"/>
      <c r="EU215" s="85" t="n"/>
      <c r="EV215" s="85" t="n"/>
      <c r="EW215" s="85" t="n"/>
      <c r="EX215" s="85" t="n"/>
      <c r="EY215" s="85" t="n"/>
      <c r="EZ215" s="85" t="n"/>
      <c r="FA215" s="85" t="n"/>
      <c r="FB215" s="85" t="n"/>
      <c r="FC215" s="85" t="n"/>
      <c r="FD215" s="85" t="n"/>
      <c r="FE215" s="85" t="n"/>
      <c r="FF215" s="85" t="n"/>
      <c r="FG215" s="85" t="n"/>
      <c r="FH215" s="85" t="n"/>
      <c r="FI215" s="85" t="n"/>
      <c r="FJ215" s="85" t="n"/>
      <c r="FK215" s="85" t="n"/>
      <c r="FL215" s="85" t="n"/>
      <c r="FM215" s="85" t="n"/>
      <c r="FN215" s="85" t="n"/>
      <c r="FO215" s="85" t="n"/>
      <c r="FP215" s="85" t="n"/>
      <c r="FQ215" s="85" t="n"/>
      <c r="FR215" s="85" t="n"/>
      <c r="FS215" s="85" t="n"/>
      <c r="FT215" s="85" t="n"/>
      <c r="FU215" s="85" t="n"/>
      <c r="FV215" s="85" t="n"/>
      <c r="FW215" s="85" t="n"/>
      <c r="FX215" s="85" t="n"/>
      <c r="FY215" s="85" t="n"/>
      <c r="FZ215" s="85" t="n"/>
      <c r="GA215" s="85" t="n"/>
      <c r="GB215" s="85" t="n"/>
      <c r="GC215" s="85" t="n"/>
      <c r="GD215" s="85" t="n"/>
      <c r="GE215" s="85" t="n"/>
      <c r="GF215" s="85" t="n"/>
      <c r="GG215" s="85" t="n"/>
      <c r="GH215" s="85" t="n"/>
      <c r="GI215" s="85" t="n"/>
      <c r="GJ215" s="85" t="n"/>
      <c r="GK215" s="85" t="n"/>
      <c r="GL215" s="85" t="n"/>
      <c r="GM215" s="85" t="n"/>
      <c r="GN215" s="85" t="n"/>
      <c r="GO215" s="85" t="n"/>
      <c r="GP215" s="85" t="n"/>
      <c r="GQ215" s="85" t="n"/>
      <c r="GR215" s="85" t="n"/>
      <c r="GS215" s="85" t="n"/>
      <c r="GT215" s="85" t="n"/>
      <c r="GU215" s="85" t="n"/>
      <c r="GV215" s="85" t="n"/>
      <c r="GW215" s="85" t="n"/>
      <c r="GX215" s="85" t="n"/>
      <c r="GY215" s="85" t="n"/>
      <c r="GZ215" s="85" t="n"/>
      <c r="HA215" s="85" t="n"/>
      <c r="HB215" s="85" t="n"/>
      <c r="HC215" s="85" t="n"/>
      <c r="HD215" s="85" t="n"/>
      <c r="HE215" s="85" t="n"/>
      <c r="HF215" s="85" t="n"/>
      <c r="HG215" s="85" t="n"/>
      <c r="HH215" s="85" t="n"/>
      <c r="HI215" s="85" t="n"/>
      <c r="HJ215" s="85" t="n"/>
      <c r="HK215" s="85" t="n"/>
      <c r="HL215" s="85" t="n"/>
      <c r="HM215" s="85" t="n"/>
      <c r="HN215" s="85" t="n"/>
      <c r="HO215" s="85" t="n"/>
      <c r="HP215" s="85" t="n"/>
      <c r="HQ215" s="85" t="n"/>
      <c r="HR215" s="85" t="n"/>
      <c r="HS215" s="85" t="n"/>
      <c r="HT215" s="85" t="n"/>
      <c r="HU215" s="85" t="n"/>
      <c r="HV215" s="85" t="n"/>
      <c r="HW215" s="85" t="n"/>
      <c r="HX215" s="85" t="n"/>
      <c r="HY215" s="85" t="n"/>
      <c r="HZ215" s="85" t="n"/>
      <c r="IA215" s="85" t="n"/>
      <c r="IB215" s="85" t="n"/>
      <c r="IC215" s="85" t="n"/>
      <c r="ID215" s="85" t="n"/>
      <c r="IE215" s="85" t="n"/>
      <c r="IF215" s="85" t="n"/>
      <c r="IG215" s="85" t="n"/>
      <c r="IH215" s="85" t="n"/>
      <c r="II215" s="85" t="n"/>
      <c r="IJ215" s="85" t="n"/>
      <c r="IK215" s="85" t="n"/>
      <c r="IL215" s="85" t="n"/>
      <c r="IM215" s="85" t="n"/>
      <c r="IN215" s="85" t="n"/>
      <c r="IO215" s="85" t="n"/>
      <c r="IP215" s="85" t="n"/>
      <c r="IQ215" s="85" t="n"/>
      <c r="IR215" s="85" t="n"/>
      <c r="IS215" s="85" t="n"/>
      <c r="IT215" s="85" t="n"/>
      <c r="IU215" s="85" t="n"/>
      <c r="IV215" s="85" t="n"/>
      <c r="IW215" s="85" t="n"/>
      <c r="IX215" s="85" t="n"/>
      <c r="IY215" s="85" t="n"/>
      <c r="IZ215" s="85" t="n"/>
      <c r="JA215" s="85" t="n"/>
      <c r="JB215" s="85" t="n"/>
      <c r="JC215" s="85" t="n"/>
      <c r="JD215" s="85" t="n"/>
      <c r="JE215" s="85" t="n"/>
      <c r="JF215" s="85" t="n"/>
      <c r="JG215" s="85" t="n"/>
      <c r="JH215" s="85" t="n"/>
      <c r="JI215" s="85" t="n"/>
      <c r="JJ215" s="85" t="n"/>
      <c r="JK215" s="85" t="n"/>
      <c r="JL215" s="85" t="n"/>
      <c r="JM215" s="85" t="n"/>
      <c r="JN215" s="85" t="n"/>
      <c r="JO215" s="85" t="n"/>
      <c r="JP215" s="85" t="n"/>
      <c r="JQ215" s="85" t="n"/>
      <c r="JR215" s="85" t="n"/>
      <c r="JS215" s="85" t="n"/>
      <c r="JT215" s="85" t="n"/>
      <c r="JU215" s="85" t="n"/>
      <c r="JV215" s="85" t="n"/>
      <c r="JW215" s="85" t="n"/>
      <c r="JX215" s="85" t="n"/>
      <c r="JY215" s="85" t="n"/>
      <c r="JZ215" s="85" t="n"/>
      <c r="KA215" s="85" t="n"/>
      <c r="KB215" s="85" t="n"/>
      <c r="KC215" s="85" t="n"/>
      <c r="KD215" s="85" t="n"/>
      <c r="KE215" s="85" t="n"/>
      <c r="KF215" s="85" t="n"/>
      <c r="KG215" s="85" t="n"/>
      <c r="KH215" s="85" t="n"/>
      <c r="KI215" s="85" t="n"/>
      <c r="KJ215" s="85" t="n"/>
      <c r="KK215" s="85" t="n"/>
      <c r="KL215" s="85" t="n"/>
      <c r="KM215" s="85" t="n"/>
      <c r="KN215" s="85" t="n"/>
      <c r="KO215" s="85" t="n"/>
      <c r="KP215" s="85" t="n"/>
      <c r="KQ215" s="85" t="n"/>
      <c r="KR215" s="85" t="n"/>
      <c r="KS215" s="85" t="n"/>
      <c r="KT215" s="85" t="n"/>
      <c r="KU215" s="85" t="n"/>
      <c r="KV215" s="85" t="n"/>
      <c r="KW215" s="85" t="n"/>
      <c r="KX215" s="85" t="n"/>
      <c r="KY215" s="85" t="n"/>
      <c r="KZ215" s="85" t="n"/>
      <c r="LA215" s="85" t="n"/>
      <c r="LB215" s="85" t="n"/>
      <c r="LC215" s="85" t="n"/>
      <c r="LD215" s="85" t="n"/>
      <c r="LE215" s="85" t="n"/>
      <c r="LF215" s="85" t="n"/>
      <c r="LG215" s="85" t="n"/>
      <c r="LH215" s="85" t="n"/>
      <c r="LI215" s="85" t="n"/>
      <c r="LJ215" s="85" t="n"/>
      <c r="LK215" s="85" t="n"/>
      <c r="LL215" s="85" t="n"/>
      <c r="LM215" s="85" t="n"/>
      <c r="LN215" s="85" t="n"/>
      <c r="LO215" s="85" t="n"/>
      <c r="LP215" s="85" t="n"/>
      <c r="LQ215" s="85" t="n"/>
      <c r="LR215" s="85" t="n"/>
      <c r="LS215" s="85" t="n"/>
    </row>
    <row r="216">
      <c r="A216" s="618" t="n"/>
      <c r="B216" s="102" t="n"/>
      <c r="C216" s="939" t="n"/>
      <c r="D216" s="939" t="n"/>
      <c r="E216" s="939" t="n"/>
      <c r="F216" s="939" t="n"/>
      <c r="G216" s="939" t="n"/>
      <c r="H216" s="939" t="n"/>
      <c r="I216" s="928" t="n"/>
      <c r="N216" s="105" t="inlineStr"/>
      <c r="O216" s="106" t="inlineStr"/>
      <c r="P216" s="106" t="inlineStr"/>
      <c r="Q216" s="106" t="inlineStr"/>
      <c r="R216" s="106" t="inlineStr"/>
      <c r="S216" s="106" t="inlineStr"/>
      <c r="T216" s="106" t="inlineStr"/>
      <c r="U216" s="107" t="n"/>
      <c r="V216" s="927" t="n"/>
      <c r="W216" s="927" t="n"/>
    </row>
    <row r="217">
      <c r="A217" s="618" t="inlineStr">
        <is>
          <t>K24</t>
        </is>
      </c>
      <c r="B217" s="96" t="inlineStr">
        <is>
          <t xml:space="preserve">Deferred charges </t>
        </is>
      </c>
      <c r="C217" s="954" t="n"/>
      <c r="D217" s="954" t="n"/>
      <c r="E217" s="954" t="n"/>
      <c r="F217" s="954" t="n"/>
      <c r="G217" s="954" t="n"/>
      <c r="H217" s="954" t="n"/>
      <c r="I217" s="934" t="n"/>
      <c r="J217" s="85" t="n"/>
      <c r="K217" s="85" t="n"/>
      <c r="L217" s="85" t="n"/>
      <c r="M217" s="85" t="n"/>
      <c r="N217" s="114">
        <f>B217</f>
        <v/>
      </c>
      <c r="O217" s="115" t="inlineStr"/>
      <c r="P217" s="115" t="inlineStr"/>
      <c r="Q217" s="115" t="inlineStr"/>
      <c r="R217" s="115" t="inlineStr"/>
      <c r="S217" s="115" t="inlineStr"/>
      <c r="T217" s="115" t="inlineStr"/>
      <c r="U217" s="935">
        <f>I160</f>
        <v/>
      </c>
      <c r="V217" s="941" t="n"/>
      <c r="W217" s="941" t="n"/>
      <c r="X217" s="85" t="n"/>
      <c r="Y217" s="85" t="n"/>
      <c r="Z217" s="85" t="n"/>
      <c r="AA217" s="85" t="n"/>
      <c r="AB217" s="85" t="n"/>
      <c r="AC217" s="85" t="n"/>
      <c r="AD217" s="85" t="n"/>
      <c r="AE217" s="85" t="n"/>
      <c r="AF217" s="85" t="n"/>
      <c r="AG217" s="85" t="n"/>
      <c r="AH217" s="85" t="n"/>
      <c r="AI217" s="85" t="n"/>
      <c r="AJ217" s="85" t="n"/>
      <c r="AK217" s="85" t="n"/>
      <c r="AL217" s="85" t="n"/>
      <c r="AM217" s="85" t="n"/>
      <c r="AN217" s="85" t="n"/>
      <c r="AO217" s="85" t="n"/>
      <c r="AP217" s="85" t="n"/>
      <c r="AQ217" s="85" t="n"/>
      <c r="AR217" s="85" t="n"/>
      <c r="AS217" s="85" t="n"/>
      <c r="AT217" s="85" t="n"/>
      <c r="AU217" s="85" t="n"/>
      <c r="AV217" s="85" t="n"/>
      <c r="AW217" s="85" t="n"/>
      <c r="AX217" s="85" t="n"/>
      <c r="AY217" s="85" t="n"/>
      <c r="AZ217" s="85" t="n"/>
      <c r="BA217" s="85" t="n"/>
      <c r="BB217" s="85" t="n"/>
      <c r="BC217" s="85" t="n"/>
      <c r="BD217" s="85" t="n"/>
      <c r="BE217" s="85" t="n"/>
      <c r="BF217" s="85" t="n"/>
      <c r="BG217" s="85" t="n"/>
      <c r="BH217" s="85" t="n"/>
      <c r="BI217" s="85" t="n"/>
      <c r="BJ217" s="85" t="n"/>
      <c r="BK217" s="85" t="n"/>
      <c r="BL217" s="85" t="n"/>
      <c r="BM217" s="85" t="n"/>
      <c r="BN217" s="85" t="n"/>
      <c r="BO217" s="85" t="n"/>
      <c r="BP217" s="85" t="n"/>
      <c r="BQ217" s="85" t="n"/>
      <c r="BR217" s="85" t="n"/>
      <c r="BS217" s="85" t="n"/>
      <c r="BT217" s="85" t="n"/>
      <c r="BU217" s="85" t="n"/>
      <c r="BV217" s="85" t="n"/>
      <c r="BW217" s="85" t="n"/>
      <c r="BX217" s="85" t="n"/>
      <c r="BY217" s="85" t="n"/>
      <c r="BZ217" s="85" t="n"/>
      <c r="CA217" s="85" t="n"/>
      <c r="CB217" s="85" t="n"/>
      <c r="CC217" s="85" t="n"/>
      <c r="CD217" s="85" t="n"/>
      <c r="CE217" s="85" t="n"/>
      <c r="CF217" s="85" t="n"/>
      <c r="CG217" s="85" t="n"/>
      <c r="CH217" s="85" t="n"/>
      <c r="CI217" s="85" t="n"/>
      <c r="CJ217" s="85" t="n"/>
      <c r="CK217" s="85" t="n"/>
      <c r="CL217" s="85" t="n"/>
      <c r="CM217" s="85" t="n"/>
      <c r="CN217" s="85" t="n"/>
      <c r="CO217" s="85" t="n"/>
      <c r="CP217" s="85" t="n"/>
      <c r="CQ217" s="85" t="n"/>
      <c r="CR217" s="85" t="n"/>
      <c r="CS217" s="85" t="n"/>
      <c r="CT217" s="85" t="n"/>
      <c r="CU217" s="85" t="n"/>
      <c r="CV217" s="85" t="n"/>
      <c r="CW217" s="85" t="n"/>
      <c r="CX217" s="85" t="n"/>
      <c r="CY217" s="85" t="n"/>
      <c r="CZ217" s="85" t="n"/>
      <c r="DA217" s="85" t="n"/>
      <c r="DB217" s="85" t="n"/>
      <c r="DC217" s="85" t="n"/>
      <c r="DD217" s="85" t="n"/>
      <c r="DE217" s="85" t="n"/>
      <c r="DF217" s="85" t="n"/>
      <c r="DG217" s="85" t="n"/>
      <c r="DH217" s="85" t="n"/>
      <c r="DI217" s="85" t="n"/>
      <c r="DJ217" s="85" t="n"/>
      <c r="DK217" s="85" t="n"/>
      <c r="DL217" s="85" t="n"/>
      <c r="DM217" s="85" t="n"/>
      <c r="DN217" s="85" t="n"/>
      <c r="DO217" s="85" t="n"/>
      <c r="DP217" s="85" t="n"/>
      <c r="DQ217" s="85" t="n"/>
      <c r="DR217" s="85" t="n"/>
      <c r="DS217" s="85" t="n"/>
      <c r="DT217" s="85" t="n"/>
      <c r="DU217" s="85" t="n"/>
      <c r="DV217" s="85" t="n"/>
      <c r="DW217" s="85" t="n"/>
      <c r="DX217" s="85" t="n"/>
      <c r="DY217" s="85" t="n"/>
      <c r="DZ217" s="85" t="n"/>
      <c r="EA217" s="85" t="n"/>
      <c r="EB217" s="85" t="n"/>
      <c r="EC217" s="85" t="n"/>
      <c r="ED217" s="85" t="n"/>
      <c r="EE217" s="85" t="n"/>
      <c r="EF217" s="85" t="n"/>
      <c r="EG217" s="85" t="n"/>
      <c r="EH217" s="85" t="n"/>
      <c r="EI217" s="85" t="n"/>
      <c r="EJ217" s="85" t="n"/>
      <c r="EK217" s="85" t="n"/>
      <c r="EL217" s="85" t="n"/>
      <c r="EM217" s="85" t="n"/>
      <c r="EN217" s="85" t="n"/>
      <c r="EO217" s="85" t="n"/>
      <c r="EP217" s="85" t="n"/>
      <c r="EQ217" s="85" t="n"/>
      <c r="ER217" s="85" t="n"/>
      <c r="ES217" s="85" t="n"/>
      <c r="ET217" s="85" t="n"/>
      <c r="EU217" s="85" t="n"/>
      <c r="EV217" s="85" t="n"/>
      <c r="EW217" s="85" t="n"/>
      <c r="EX217" s="85" t="n"/>
      <c r="EY217" s="85" t="n"/>
      <c r="EZ217" s="85" t="n"/>
      <c r="FA217" s="85" t="n"/>
      <c r="FB217" s="85" t="n"/>
      <c r="FC217" s="85" t="n"/>
      <c r="FD217" s="85" t="n"/>
      <c r="FE217" s="85" t="n"/>
      <c r="FF217" s="85" t="n"/>
      <c r="FG217" s="85" t="n"/>
      <c r="FH217" s="85" t="n"/>
      <c r="FI217" s="85" t="n"/>
      <c r="FJ217" s="85" t="n"/>
      <c r="FK217" s="85" t="n"/>
      <c r="FL217" s="85" t="n"/>
      <c r="FM217" s="85" t="n"/>
      <c r="FN217" s="85" t="n"/>
      <c r="FO217" s="85" t="n"/>
      <c r="FP217" s="85" t="n"/>
      <c r="FQ217" s="85" t="n"/>
      <c r="FR217" s="85" t="n"/>
      <c r="FS217" s="85" t="n"/>
      <c r="FT217" s="85" t="n"/>
      <c r="FU217" s="85" t="n"/>
      <c r="FV217" s="85" t="n"/>
      <c r="FW217" s="85" t="n"/>
      <c r="FX217" s="85" t="n"/>
      <c r="FY217" s="85" t="n"/>
      <c r="FZ217" s="85" t="n"/>
      <c r="GA217" s="85" t="n"/>
      <c r="GB217" s="85" t="n"/>
      <c r="GC217" s="85" t="n"/>
      <c r="GD217" s="85" t="n"/>
      <c r="GE217" s="85" t="n"/>
      <c r="GF217" s="85" t="n"/>
      <c r="GG217" s="85" t="n"/>
      <c r="GH217" s="85" t="n"/>
      <c r="GI217" s="85" t="n"/>
      <c r="GJ217" s="85" t="n"/>
      <c r="GK217" s="85" t="n"/>
      <c r="GL217" s="85" t="n"/>
      <c r="GM217" s="85" t="n"/>
      <c r="GN217" s="85" t="n"/>
      <c r="GO217" s="85" t="n"/>
      <c r="GP217" s="85" t="n"/>
      <c r="GQ217" s="85" t="n"/>
      <c r="GR217" s="85" t="n"/>
      <c r="GS217" s="85" t="n"/>
      <c r="GT217" s="85" t="n"/>
      <c r="GU217" s="85" t="n"/>
      <c r="GV217" s="85" t="n"/>
      <c r="GW217" s="85" t="n"/>
      <c r="GX217" s="85" t="n"/>
      <c r="GY217" s="85" t="n"/>
      <c r="GZ217" s="85" t="n"/>
      <c r="HA217" s="85" t="n"/>
      <c r="HB217" s="85" t="n"/>
      <c r="HC217" s="85" t="n"/>
      <c r="HD217" s="85" t="n"/>
      <c r="HE217" s="85" t="n"/>
      <c r="HF217" s="85" t="n"/>
      <c r="HG217" s="85" t="n"/>
      <c r="HH217" s="85" t="n"/>
      <c r="HI217" s="85" t="n"/>
      <c r="HJ217" s="85" t="n"/>
      <c r="HK217" s="85" t="n"/>
      <c r="HL217" s="85" t="n"/>
      <c r="HM217" s="85" t="n"/>
      <c r="HN217" s="85" t="n"/>
      <c r="HO217" s="85" t="n"/>
      <c r="HP217" s="85" t="n"/>
      <c r="HQ217" s="85" t="n"/>
      <c r="HR217" s="85" t="n"/>
      <c r="HS217" s="85" t="n"/>
      <c r="HT217" s="85" t="n"/>
      <c r="HU217" s="85" t="n"/>
      <c r="HV217" s="85" t="n"/>
      <c r="HW217" s="85" t="n"/>
      <c r="HX217" s="85" t="n"/>
      <c r="HY217" s="85" t="n"/>
      <c r="HZ217" s="85" t="n"/>
      <c r="IA217" s="85" t="n"/>
      <c r="IB217" s="85" t="n"/>
      <c r="IC217" s="85" t="n"/>
      <c r="ID217" s="85" t="n"/>
      <c r="IE217" s="85" t="n"/>
      <c r="IF217" s="85" t="n"/>
      <c r="IG217" s="85" t="n"/>
      <c r="IH217" s="85" t="n"/>
      <c r="II217" s="85" t="n"/>
      <c r="IJ217" s="85" t="n"/>
      <c r="IK217" s="85" t="n"/>
      <c r="IL217" s="85" t="n"/>
      <c r="IM217" s="85" t="n"/>
      <c r="IN217" s="85" t="n"/>
      <c r="IO217" s="85" t="n"/>
      <c r="IP217" s="85" t="n"/>
      <c r="IQ217" s="85" t="n"/>
      <c r="IR217" s="85" t="n"/>
      <c r="IS217" s="85" t="n"/>
      <c r="IT217" s="85" t="n"/>
      <c r="IU217" s="85" t="n"/>
      <c r="IV217" s="85" t="n"/>
      <c r="IW217" s="85" t="n"/>
      <c r="IX217" s="85" t="n"/>
      <c r="IY217" s="85" t="n"/>
      <c r="IZ217" s="85" t="n"/>
      <c r="JA217" s="85" t="n"/>
      <c r="JB217" s="85" t="n"/>
      <c r="JC217" s="85" t="n"/>
      <c r="JD217" s="85" t="n"/>
      <c r="JE217" s="85" t="n"/>
      <c r="JF217" s="85" t="n"/>
      <c r="JG217" s="85" t="n"/>
      <c r="JH217" s="85" t="n"/>
      <c r="JI217" s="85" t="n"/>
      <c r="JJ217" s="85" t="n"/>
      <c r="JK217" s="85" t="n"/>
      <c r="JL217" s="85" t="n"/>
      <c r="JM217" s="85" t="n"/>
      <c r="JN217" s="85" t="n"/>
      <c r="JO217" s="85" t="n"/>
      <c r="JP217" s="85" t="n"/>
      <c r="JQ217" s="85" t="n"/>
      <c r="JR217" s="85" t="n"/>
      <c r="JS217" s="85" t="n"/>
      <c r="JT217" s="85" t="n"/>
      <c r="JU217" s="85" t="n"/>
      <c r="JV217" s="85" t="n"/>
      <c r="JW217" s="85" t="n"/>
      <c r="JX217" s="85" t="n"/>
      <c r="JY217" s="85" t="n"/>
      <c r="JZ217" s="85" t="n"/>
      <c r="KA217" s="85" t="n"/>
      <c r="KB217" s="85" t="n"/>
      <c r="KC217" s="85" t="n"/>
      <c r="KD217" s="85" t="n"/>
      <c r="KE217" s="85" t="n"/>
      <c r="KF217" s="85" t="n"/>
      <c r="KG217" s="85" t="n"/>
      <c r="KH217" s="85" t="n"/>
      <c r="KI217" s="85" t="n"/>
      <c r="KJ217" s="85" t="n"/>
      <c r="KK217" s="85" t="n"/>
      <c r="KL217" s="85" t="n"/>
      <c r="KM217" s="85" t="n"/>
      <c r="KN217" s="85" t="n"/>
      <c r="KO217" s="85" t="n"/>
      <c r="KP217" s="85" t="n"/>
      <c r="KQ217" s="85" t="n"/>
      <c r="KR217" s="85" t="n"/>
      <c r="KS217" s="85" t="n"/>
      <c r="KT217" s="85" t="n"/>
      <c r="KU217" s="85" t="n"/>
      <c r="KV217" s="85" t="n"/>
      <c r="KW217" s="85" t="n"/>
      <c r="KX217" s="85" t="n"/>
      <c r="KY217" s="85" t="n"/>
      <c r="KZ217" s="85" t="n"/>
      <c r="LA217" s="85" t="n"/>
      <c r="LB217" s="85" t="n"/>
      <c r="LC217" s="85" t="n"/>
      <c r="LD217" s="85" t="n"/>
      <c r="LE217" s="85" t="n"/>
      <c r="LF217" s="85" t="n"/>
      <c r="LG217" s="85" t="n"/>
      <c r="LH217" s="85" t="n"/>
      <c r="LI217" s="85" t="n"/>
      <c r="LJ217" s="85" t="n"/>
      <c r="LK217" s="85" t="n"/>
      <c r="LL217" s="85" t="n"/>
      <c r="LM217" s="85" t="n"/>
      <c r="LN217" s="85" t="n"/>
      <c r="LO217" s="85" t="n"/>
      <c r="LP217" s="85" t="n"/>
      <c r="LQ217" s="85" t="n"/>
      <c r="LR217" s="85" t="n"/>
      <c r="LS217" s="85" t="n"/>
    </row>
    <row r="218">
      <c r="A218" s="618" t="n"/>
      <c r="B218" s="102" t="n"/>
      <c r="C218" s="103" t="n"/>
      <c r="D218" s="103" t="n"/>
      <c r="E218" s="103" t="n"/>
      <c r="F218" s="103" t="n"/>
      <c r="G218" s="103" t="n"/>
      <c r="H218" s="103" t="n"/>
      <c r="I218" s="934" t="n"/>
      <c r="J218" s="85" t="n"/>
      <c r="K218" s="85" t="n"/>
      <c r="L218" s="85" t="n"/>
      <c r="M218" s="85" t="n"/>
      <c r="N218" s="114" t="inlineStr"/>
      <c r="O218" s="115" t="inlineStr"/>
      <c r="P218" s="115" t="inlineStr"/>
      <c r="Q218" s="115" t="inlineStr"/>
      <c r="R218" s="115" t="inlineStr"/>
      <c r="S218" s="115" t="inlineStr"/>
      <c r="T218" s="115" t="inlineStr"/>
      <c r="U218" s="123" t="n"/>
      <c r="V218" s="941" t="n"/>
      <c r="W218" s="941" t="n"/>
      <c r="X218" s="85" t="n"/>
      <c r="Y218" s="85" t="n"/>
      <c r="Z218" s="85" t="n"/>
      <c r="AA218" s="85" t="n"/>
      <c r="AB218" s="85" t="n"/>
      <c r="AC218" s="85" t="n"/>
      <c r="AD218" s="85" t="n"/>
      <c r="AE218" s="85" t="n"/>
      <c r="AF218" s="85" t="n"/>
      <c r="AG218" s="85" t="n"/>
      <c r="AH218" s="85" t="n"/>
      <c r="AI218" s="85" t="n"/>
      <c r="AJ218" s="85" t="n"/>
      <c r="AK218" s="85" t="n"/>
      <c r="AL218" s="85" t="n"/>
      <c r="AM218" s="85" t="n"/>
      <c r="AN218" s="85" t="n"/>
      <c r="AO218" s="85" t="n"/>
      <c r="AP218" s="85" t="n"/>
      <c r="AQ218" s="85" t="n"/>
      <c r="AR218" s="85" t="n"/>
      <c r="AS218" s="85" t="n"/>
      <c r="AT218" s="85" t="n"/>
      <c r="AU218" s="85" t="n"/>
      <c r="AV218" s="85" t="n"/>
      <c r="AW218" s="85" t="n"/>
      <c r="AX218" s="85" t="n"/>
      <c r="AY218" s="85" t="n"/>
      <c r="AZ218" s="85" t="n"/>
      <c r="BA218" s="85" t="n"/>
      <c r="BB218" s="85" t="n"/>
      <c r="BC218" s="85" t="n"/>
      <c r="BD218" s="85" t="n"/>
      <c r="BE218" s="85" t="n"/>
      <c r="BF218" s="85" t="n"/>
      <c r="BG218" s="85" t="n"/>
      <c r="BH218" s="85" t="n"/>
      <c r="BI218" s="85" t="n"/>
      <c r="BJ218" s="85" t="n"/>
      <c r="BK218" s="85" t="n"/>
      <c r="BL218" s="85" t="n"/>
      <c r="BM218" s="85" t="n"/>
      <c r="BN218" s="85" t="n"/>
      <c r="BO218" s="85" t="n"/>
      <c r="BP218" s="85" t="n"/>
      <c r="BQ218" s="85" t="n"/>
      <c r="BR218" s="85" t="n"/>
      <c r="BS218" s="85" t="n"/>
      <c r="BT218" s="85" t="n"/>
      <c r="BU218" s="85" t="n"/>
      <c r="BV218" s="85" t="n"/>
      <c r="BW218" s="85" t="n"/>
      <c r="BX218" s="85" t="n"/>
      <c r="BY218" s="85" t="n"/>
      <c r="BZ218" s="85" t="n"/>
      <c r="CA218" s="85" t="n"/>
      <c r="CB218" s="85" t="n"/>
      <c r="CC218" s="85" t="n"/>
      <c r="CD218" s="85" t="n"/>
      <c r="CE218" s="85" t="n"/>
      <c r="CF218" s="85" t="n"/>
      <c r="CG218" s="85" t="n"/>
      <c r="CH218" s="85" t="n"/>
      <c r="CI218" s="85" t="n"/>
      <c r="CJ218" s="85" t="n"/>
      <c r="CK218" s="85" t="n"/>
      <c r="CL218" s="85" t="n"/>
      <c r="CM218" s="85" t="n"/>
      <c r="CN218" s="85" t="n"/>
      <c r="CO218" s="85" t="n"/>
      <c r="CP218" s="85" t="n"/>
      <c r="CQ218" s="85" t="n"/>
      <c r="CR218" s="85" t="n"/>
      <c r="CS218" s="85" t="n"/>
      <c r="CT218" s="85" t="n"/>
      <c r="CU218" s="85" t="n"/>
      <c r="CV218" s="85" t="n"/>
      <c r="CW218" s="85" t="n"/>
      <c r="CX218" s="85" t="n"/>
      <c r="CY218" s="85" t="n"/>
      <c r="CZ218" s="85" t="n"/>
      <c r="DA218" s="85" t="n"/>
      <c r="DB218" s="85" t="n"/>
      <c r="DC218" s="85" t="n"/>
      <c r="DD218" s="85" t="n"/>
      <c r="DE218" s="85" t="n"/>
      <c r="DF218" s="85" t="n"/>
      <c r="DG218" s="85" t="n"/>
      <c r="DH218" s="85" t="n"/>
      <c r="DI218" s="85" t="n"/>
      <c r="DJ218" s="85" t="n"/>
      <c r="DK218" s="85" t="n"/>
      <c r="DL218" s="85" t="n"/>
      <c r="DM218" s="85" t="n"/>
      <c r="DN218" s="85" t="n"/>
      <c r="DO218" s="85" t="n"/>
      <c r="DP218" s="85" t="n"/>
      <c r="DQ218" s="85" t="n"/>
      <c r="DR218" s="85" t="n"/>
      <c r="DS218" s="85" t="n"/>
      <c r="DT218" s="85" t="n"/>
      <c r="DU218" s="85" t="n"/>
      <c r="DV218" s="85" t="n"/>
      <c r="DW218" s="85" t="n"/>
      <c r="DX218" s="85" t="n"/>
      <c r="DY218" s="85" t="n"/>
      <c r="DZ218" s="85" t="n"/>
      <c r="EA218" s="85" t="n"/>
      <c r="EB218" s="85" t="n"/>
      <c r="EC218" s="85" t="n"/>
      <c r="ED218" s="85" t="n"/>
      <c r="EE218" s="85" t="n"/>
      <c r="EF218" s="85" t="n"/>
      <c r="EG218" s="85" t="n"/>
      <c r="EH218" s="85" t="n"/>
      <c r="EI218" s="85" t="n"/>
      <c r="EJ218" s="85" t="n"/>
      <c r="EK218" s="85" t="n"/>
      <c r="EL218" s="85" t="n"/>
      <c r="EM218" s="85" t="n"/>
      <c r="EN218" s="85" t="n"/>
      <c r="EO218" s="85" t="n"/>
      <c r="EP218" s="85" t="n"/>
      <c r="EQ218" s="85" t="n"/>
      <c r="ER218" s="85" t="n"/>
      <c r="ES218" s="85" t="n"/>
      <c r="ET218" s="85" t="n"/>
      <c r="EU218" s="85" t="n"/>
      <c r="EV218" s="85" t="n"/>
      <c r="EW218" s="85" t="n"/>
      <c r="EX218" s="85" t="n"/>
      <c r="EY218" s="85" t="n"/>
      <c r="EZ218" s="85" t="n"/>
      <c r="FA218" s="85" t="n"/>
      <c r="FB218" s="85" t="n"/>
      <c r="FC218" s="85" t="n"/>
      <c r="FD218" s="85" t="n"/>
      <c r="FE218" s="85" t="n"/>
      <c r="FF218" s="85" t="n"/>
      <c r="FG218" s="85" t="n"/>
      <c r="FH218" s="85" t="n"/>
      <c r="FI218" s="85" t="n"/>
      <c r="FJ218" s="85" t="n"/>
      <c r="FK218" s="85" t="n"/>
      <c r="FL218" s="85" t="n"/>
      <c r="FM218" s="85" t="n"/>
      <c r="FN218" s="85" t="n"/>
      <c r="FO218" s="85" t="n"/>
      <c r="FP218" s="85" t="n"/>
      <c r="FQ218" s="85" t="n"/>
      <c r="FR218" s="85" t="n"/>
      <c r="FS218" s="85" t="n"/>
      <c r="FT218" s="85" t="n"/>
      <c r="FU218" s="85" t="n"/>
      <c r="FV218" s="85" t="n"/>
      <c r="FW218" s="85" t="n"/>
      <c r="FX218" s="85" t="n"/>
      <c r="FY218" s="85" t="n"/>
      <c r="FZ218" s="85" t="n"/>
      <c r="GA218" s="85" t="n"/>
      <c r="GB218" s="85" t="n"/>
      <c r="GC218" s="85" t="n"/>
      <c r="GD218" s="85" t="n"/>
      <c r="GE218" s="85" t="n"/>
      <c r="GF218" s="85" t="n"/>
      <c r="GG218" s="85" t="n"/>
      <c r="GH218" s="85" t="n"/>
      <c r="GI218" s="85" t="n"/>
      <c r="GJ218" s="85" t="n"/>
      <c r="GK218" s="85" t="n"/>
      <c r="GL218" s="85" t="n"/>
      <c r="GM218" s="85" t="n"/>
      <c r="GN218" s="85" t="n"/>
      <c r="GO218" s="85" t="n"/>
      <c r="GP218" s="85" t="n"/>
      <c r="GQ218" s="85" t="n"/>
      <c r="GR218" s="85" t="n"/>
      <c r="GS218" s="85" t="n"/>
      <c r="GT218" s="85" t="n"/>
      <c r="GU218" s="85" t="n"/>
      <c r="GV218" s="85" t="n"/>
      <c r="GW218" s="85" t="n"/>
      <c r="GX218" s="85" t="n"/>
      <c r="GY218" s="85" t="n"/>
      <c r="GZ218" s="85" t="n"/>
      <c r="HA218" s="85" t="n"/>
      <c r="HB218" s="85" t="n"/>
      <c r="HC218" s="85" t="n"/>
      <c r="HD218" s="85" t="n"/>
      <c r="HE218" s="85" t="n"/>
      <c r="HF218" s="85" t="n"/>
      <c r="HG218" s="85" t="n"/>
      <c r="HH218" s="85" t="n"/>
      <c r="HI218" s="85" t="n"/>
      <c r="HJ218" s="85" t="n"/>
      <c r="HK218" s="85" t="n"/>
      <c r="HL218" s="85" t="n"/>
      <c r="HM218" s="85" t="n"/>
      <c r="HN218" s="85" t="n"/>
      <c r="HO218" s="85" t="n"/>
      <c r="HP218" s="85" t="n"/>
      <c r="HQ218" s="85" t="n"/>
      <c r="HR218" s="85" t="n"/>
      <c r="HS218" s="85" t="n"/>
      <c r="HT218" s="85" t="n"/>
      <c r="HU218" s="85" t="n"/>
      <c r="HV218" s="85" t="n"/>
      <c r="HW218" s="85" t="n"/>
      <c r="HX218" s="85" t="n"/>
      <c r="HY218" s="85" t="n"/>
      <c r="HZ218" s="85" t="n"/>
      <c r="IA218" s="85" t="n"/>
      <c r="IB218" s="85" t="n"/>
      <c r="IC218" s="85" t="n"/>
      <c r="ID218" s="85" t="n"/>
      <c r="IE218" s="85" t="n"/>
      <c r="IF218" s="85" t="n"/>
      <c r="IG218" s="85" t="n"/>
      <c r="IH218" s="85" t="n"/>
      <c r="II218" s="85" t="n"/>
      <c r="IJ218" s="85" t="n"/>
      <c r="IK218" s="85" t="n"/>
      <c r="IL218" s="85" t="n"/>
      <c r="IM218" s="85" t="n"/>
      <c r="IN218" s="85" t="n"/>
      <c r="IO218" s="85" t="n"/>
      <c r="IP218" s="85" t="n"/>
      <c r="IQ218" s="85" t="n"/>
      <c r="IR218" s="85" t="n"/>
      <c r="IS218" s="85" t="n"/>
      <c r="IT218" s="85" t="n"/>
      <c r="IU218" s="85" t="n"/>
      <c r="IV218" s="85" t="n"/>
      <c r="IW218" s="85" t="n"/>
      <c r="IX218" s="85" t="n"/>
      <c r="IY218" s="85" t="n"/>
      <c r="IZ218" s="85" t="n"/>
      <c r="JA218" s="85" t="n"/>
      <c r="JB218" s="85" t="n"/>
      <c r="JC218" s="85" t="n"/>
      <c r="JD218" s="85" t="n"/>
      <c r="JE218" s="85" t="n"/>
      <c r="JF218" s="85" t="n"/>
      <c r="JG218" s="85" t="n"/>
      <c r="JH218" s="85" t="n"/>
      <c r="JI218" s="85" t="n"/>
      <c r="JJ218" s="85" t="n"/>
      <c r="JK218" s="85" t="n"/>
      <c r="JL218" s="85" t="n"/>
      <c r="JM218" s="85" t="n"/>
      <c r="JN218" s="85" t="n"/>
      <c r="JO218" s="85" t="n"/>
      <c r="JP218" s="85" t="n"/>
      <c r="JQ218" s="85" t="n"/>
      <c r="JR218" s="85" t="n"/>
      <c r="JS218" s="85" t="n"/>
      <c r="JT218" s="85" t="n"/>
      <c r="JU218" s="85" t="n"/>
      <c r="JV218" s="85" t="n"/>
      <c r="JW218" s="85" t="n"/>
      <c r="JX218" s="85" t="n"/>
      <c r="JY218" s="85" t="n"/>
      <c r="JZ218" s="85" t="n"/>
      <c r="KA218" s="85" t="n"/>
      <c r="KB218" s="85" t="n"/>
      <c r="KC218" s="85" t="n"/>
      <c r="KD218" s="85" t="n"/>
      <c r="KE218" s="85" t="n"/>
      <c r="KF218" s="85" t="n"/>
      <c r="KG218" s="85" t="n"/>
      <c r="KH218" s="85" t="n"/>
      <c r="KI218" s="85" t="n"/>
      <c r="KJ218" s="85" t="n"/>
      <c r="KK218" s="85" t="n"/>
      <c r="KL218" s="85" t="n"/>
      <c r="KM218" s="85" t="n"/>
      <c r="KN218" s="85" t="n"/>
      <c r="KO218" s="85" t="n"/>
      <c r="KP218" s="85" t="n"/>
      <c r="KQ218" s="85" t="n"/>
      <c r="KR218" s="85" t="n"/>
      <c r="KS218" s="85" t="n"/>
      <c r="KT218" s="85" t="n"/>
      <c r="KU218" s="85" t="n"/>
      <c r="KV218" s="85" t="n"/>
      <c r="KW218" s="85" t="n"/>
      <c r="KX218" s="85" t="n"/>
      <c r="KY218" s="85" t="n"/>
      <c r="KZ218" s="85" t="n"/>
      <c r="LA218" s="85" t="n"/>
      <c r="LB218" s="85" t="n"/>
      <c r="LC218" s="85" t="n"/>
      <c r="LD218" s="85" t="n"/>
      <c r="LE218" s="85" t="n"/>
      <c r="LF218" s="85" t="n"/>
      <c r="LG218" s="85" t="n"/>
      <c r="LH218" s="85" t="n"/>
      <c r="LI218" s="85" t="n"/>
      <c r="LJ218" s="85" t="n"/>
      <c r="LK218" s="85" t="n"/>
      <c r="LL218" s="85" t="n"/>
      <c r="LM218" s="85" t="n"/>
      <c r="LN218" s="85" t="n"/>
      <c r="LO218" s="85" t="n"/>
      <c r="LP218" s="85" t="n"/>
      <c r="LQ218" s="85" t="n"/>
      <c r="LR218" s="85" t="n"/>
      <c r="LS218" s="85" t="n"/>
    </row>
    <row r="219">
      <c r="A219" s="618" t="n"/>
      <c r="B219" s="102" t="n"/>
      <c r="C219" s="939" t="n"/>
      <c r="D219" s="939" t="n"/>
      <c r="E219" s="939" t="n"/>
      <c r="F219" s="939" t="n"/>
      <c r="G219" s="939" t="n"/>
      <c r="H219" s="939" t="n"/>
      <c r="I219" s="928" t="n"/>
      <c r="N219" s="105" t="inlineStr"/>
      <c r="O219" s="106" t="inlineStr"/>
      <c r="P219" s="106" t="inlineStr"/>
      <c r="Q219" s="106" t="inlineStr"/>
      <c r="R219" s="106" t="inlineStr"/>
      <c r="S219" s="106" t="inlineStr"/>
      <c r="T219" s="106" t="inlineStr"/>
      <c r="U219" s="107" t="n"/>
      <c r="V219" s="927" t="n"/>
      <c r="W219" s="927" t="n"/>
    </row>
    <row r="220">
      <c r="A220" s="618" t="inlineStr">
        <is>
          <t>K25</t>
        </is>
      </c>
      <c r="B220" s="96" t="inlineStr">
        <is>
          <t>Total</t>
        </is>
      </c>
      <c r="C220" s="940">
        <f>SUM(INDIRECT(ADDRESS(MATCH("K24",$A:$A,0)+1,COLUMN(C$12),4)&amp;":"&amp;ADDRESS(MATCH("K25",$A:$A,0)-1,COLUMN(C$12),4)))</f>
        <v/>
      </c>
      <c r="D220" s="940">
        <f>SUM(INDIRECT(ADDRESS(MATCH("K24",$A:$A,0)+1,COLUMN(D$12),4)&amp;":"&amp;ADDRESS(MATCH("K25",$A:$A,0)-1,COLUMN(D$12),4)))</f>
        <v/>
      </c>
      <c r="E220" s="940">
        <f>SUM(INDIRECT(ADDRESS(MATCH("K24",$A:$A,0)+1,COLUMN(E$12),4)&amp;":"&amp;ADDRESS(MATCH("K25",$A:$A,0)-1,COLUMN(E$12),4)))</f>
        <v/>
      </c>
      <c r="F220" s="940">
        <f>SUM(INDIRECT(ADDRESS(MATCH("K24",$A:$A,0)+1,COLUMN(F$12),4)&amp;":"&amp;ADDRESS(MATCH("K25",$A:$A,0)-1,COLUMN(F$12),4)))</f>
        <v/>
      </c>
      <c r="G220" s="940">
        <f>SUM(INDIRECT(ADDRESS(MATCH("K24",$A:$A,0)+1,COLUMN(G$12),4)&amp;":"&amp;ADDRESS(MATCH("K25",$A:$A,0)-1,COLUMN(G$12),4)))</f>
        <v/>
      </c>
      <c r="H220" s="940">
        <f>SUM(INDIRECT(ADDRESS(MATCH("K24",$A:$A,0)+1,COLUMN(H$12),4)&amp;":"&amp;ADDRESS(MATCH("K25",$A:$A,0)-1,COLUMN(H$12),4)))</f>
        <v/>
      </c>
      <c r="I220" s="928" t="n"/>
      <c r="N220" s="105">
        <f>B220</f>
        <v/>
      </c>
      <c r="O220" s="106">
        <f>C220*BS!$B$9</f>
        <v/>
      </c>
      <c r="P220" s="106">
        <f>D220*BS!$B$9</f>
        <v/>
      </c>
      <c r="Q220" s="106">
        <f>E220*BS!$B$9</f>
        <v/>
      </c>
      <c r="R220" s="106">
        <f>F220*BS!$B$9</f>
        <v/>
      </c>
      <c r="S220" s="106">
        <f>G220*BS!$B$9</f>
        <v/>
      </c>
      <c r="T220" s="106">
        <f>H220*BS!$B$9</f>
        <v/>
      </c>
      <c r="U220" s="107" t="n"/>
      <c r="V220" s="927" t="n"/>
      <c r="W220" s="927" t="n"/>
    </row>
    <row r="221">
      <c r="A221" s="618" t="inlineStr">
        <is>
          <t>K26</t>
        </is>
      </c>
      <c r="B221" s="96" t="inlineStr">
        <is>
          <t>Other Non-Current Assets</t>
        </is>
      </c>
      <c r="C221" s="954" t="n"/>
      <c r="D221" s="954" t="n"/>
      <c r="E221" s="954" t="n"/>
      <c r="F221" s="954" t="n"/>
      <c r="G221" s="954" t="n"/>
      <c r="H221" s="954" t="n"/>
      <c r="I221" s="934" t="n"/>
      <c r="J221" s="85" t="n"/>
      <c r="K221" s="950" t="n"/>
      <c r="L221" s="950" t="n"/>
      <c r="M221" s="85" t="n"/>
      <c r="N221" s="114">
        <f>B221</f>
        <v/>
      </c>
      <c r="O221" s="115" t="inlineStr"/>
      <c r="P221" s="115" t="inlineStr"/>
      <c r="Q221" s="115" t="inlineStr"/>
      <c r="R221" s="115" t="inlineStr"/>
      <c r="S221" s="115" t="inlineStr"/>
      <c r="T221" s="115" t="inlineStr"/>
      <c r="U221" s="935">
        <f>I164</f>
        <v/>
      </c>
      <c r="V221" s="941" t="n"/>
      <c r="W221" s="941" t="n"/>
      <c r="X221" s="85" t="n"/>
      <c r="Y221" s="85" t="n"/>
      <c r="Z221" s="85" t="n"/>
      <c r="AA221" s="85" t="n"/>
      <c r="AB221" s="85" t="n"/>
      <c r="AC221" s="85" t="n"/>
      <c r="AD221" s="85" t="n"/>
      <c r="AE221" s="85" t="n"/>
      <c r="AF221" s="85" t="n"/>
      <c r="AG221" s="85" t="n"/>
      <c r="AH221" s="85" t="n"/>
      <c r="AI221" s="85" t="n"/>
      <c r="AJ221" s="85" t="n"/>
      <c r="AK221" s="85" t="n"/>
      <c r="AL221" s="85" t="n"/>
      <c r="AM221" s="85" t="n"/>
      <c r="AN221" s="85" t="n"/>
      <c r="AO221" s="85" t="n"/>
      <c r="AP221" s="85" t="n"/>
      <c r="AQ221" s="85" t="n"/>
      <c r="AR221" s="85" t="n"/>
      <c r="AS221" s="85" t="n"/>
      <c r="AT221" s="85" t="n"/>
      <c r="AU221" s="85" t="n"/>
      <c r="AV221" s="85" t="n"/>
      <c r="AW221" s="85" t="n"/>
      <c r="AX221" s="85" t="n"/>
      <c r="AY221" s="85" t="n"/>
      <c r="AZ221" s="85" t="n"/>
      <c r="BA221" s="85" t="n"/>
      <c r="BB221" s="85" t="n"/>
      <c r="BC221" s="85" t="n"/>
      <c r="BD221" s="85" t="n"/>
      <c r="BE221" s="85" t="n"/>
      <c r="BF221" s="85" t="n"/>
      <c r="BG221" s="85" t="n"/>
      <c r="BH221" s="85" t="n"/>
      <c r="BI221" s="85" t="n"/>
      <c r="BJ221" s="85" t="n"/>
      <c r="BK221" s="85" t="n"/>
      <c r="BL221" s="85" t="n"/>
      <c r="BM221" s="85" t="n"/>
      <c r="BN221" s="85" t="n"/>
      <c r="BO221" s="85" t="n"/>
      <c r="BP221" s="85" t="n"/>
      <c r="BQ221" s="85" t="n"/>
      <c r="BR221" s="85" t="n"/>
      <c r="BS221" s="85" t="n"/>
      <c r="BT221" s="85" t="n"/>
      <c r="BU221" s="85" t="n"/>
      <c r="BV221" s="85" t="n"/>
      <c r="BW221" s="85" t="n"/>
      <c r="BX221" s="85" t="n"/>
      <c r="BY221" s="85" t="n"/>
      <c r="BZ221" s="85" t="n"/>
      <c r="CA221" s="85" t="n"/>
      <c r="CB221" s="85" t="n"/>
      <c r="CC221" s="85" t="n"/>
      <c r="CD221" s="85" t="n"/>
      <c r="CE221" s="85" t="n"/>
      <c r="CF221" s="85" t="n"/>
      <c r="CG221" s="85" t="n"/>
      <c r="CH221" s="85" t="n"/>
      <c r="CI221" s="85" t="n"/>
      <c r="CJ221" s="85" t="n"/>
      <c r="CK221" s="85" t="n"/>
      <c r="CL221" s="85" t="n"/>
      <c r="CM221" s="85" t="n"/>
      <c r="CN221" s="85" t="n"/>
      <c r="CO221" s="85" t="n"/>
      <c r="CP221" s="85" t="n"/>
      <c r="CQ221" s="85" t="n"/>
      <c r="CR221" s="85" t="n"/>
      <c r="CS221" s="85" t="n"/>
      <c r="CT221" s="85" t="n"/>
      <c r="CU221" s="85" t="n"/>
      <c r="CV221" s="85" t="n"/>
      <c r="CW221" s="85" t="n"/>
      <c r="CX221" s="85" t="n"/>
      <c r="CY221" s="85" t="n"/>
      <c r="CZ221" s="85" t="n"/>
      <c r="DA221" s="85" t="n"/>
      <c r="DB221" s="85" t="n"/>
      <c r="DC221" s="85" t="n"/>
      <c r="DD221" s="85" t="n"/>
      <c r="DE221" s="85" t="n"/>
      <c r="DF221" s="85" t="n"/>
      <c r="DG221" s="85" t="n"/>
      <c r="DH221" s="85" t="n"/>
      <c r="DI221" s="85" t="n"/>
      <c r="DJ221" s="85" t="n"/>
      <c r="DK221" s="85" t="n"/>
      <c r="DL221" s="85" t="n"/>
      <c r="DM221" s="85" t="n"/>
      <c r="DN221" s="85" t="n"/>
      <c r="DO221" s="85" t="n"/>
      <c r="DP221" s="85" t="n"/>
      <c r="DQ221" s="85" t="n"/>
      <c r="DR221" s="85" t="n"/>
      <c r="DS221" s="85" t="n"/>
      <c r="DT221" s="85" t="n"/>
      <c r="DU221" s="85" t="n"/>
      <c r="DV221" s="85" t="n"/>
      <c r="DW221" s="85" t="n"/>
      <c r="DX221" s="85" t="n"/>
      <c r="DY221" s="85" t="n"/>
      <c r="DZ221" s="85" t="n"/>
      <c r="EA221" s="85" t="n"/>
      <c r="EB221" s="85" t="n"/>
      <c r="EC221" s="85" t="n"/>
      <c r="ED221" s="85" t="n"/>
      <c r="EE221" s="85" t="n"/>
      <c r="EF221" s="85" t="n"/>
      <c r="EG221" s="85" t="n"/>
      <c r="EH221" s="85" t="n"/>
      <c r="EI221" s="85" t="n"/>
      <c r="EJ221" s="85" t="n"/>
      <c r="EK221" s="85" t="n"/>
      <c r="EL221" s="85" t="n"/>
      <c r="EM221" s="85" t="n"/>
      <c r="EN221" s="85" t="n"/>
      <c r="EO221" s="85" t="n"/>
      <c r="EP221" s="85" t="n"/>
      <c r="EQ221" s="85" t="n"/>
      <c r="ER221" s="85" t="n"/>
      <c r="ES221" s="85" t="n"/>
      <c r="ET221" s="85" t="n"/>
      <c r="EU221" s="85" t="n"/>
      <c r="EV221" s="85" t="n"/>
      <c r="EW221" s="85" t="n"/>
      <c r="EX221" s="85" t="n"/>
      <c r="EY221" s="85" t="n"/>
      <c r="EZ221" s="85" t="n"/>
      <c r="FA221" s="85" t="n"/>
      <c r="FB221" s="85" t="n"/>
      <c r="FC221" s="85" t="n"/>
      <c r="FD221" s="85" t="n"/>
      <c r="FE221" s="85" t="n"/>
      <c r="FF221" s="85" t="n"/>
      <c r="FG221" s="85" t="n"/>
      <c r="FH221" s="85" t="n"/>
      <c r="FI221" s="85" t="n"/>
      <c r="FJ221" s="85" t="n"/>
      <c r="FK221" s="85" t="n"/>
      <c r="FL221" s="85" t="n"/>
      <c r="FM221" s="85" t="n"/>
      <c r="FN221" s="85" t="n"/>
      <c r="FO221" s="85" t="n"/>
      <c r="FP221" s="85" t="n"/>
      <c r="FQ221" s="85" t="n"/>
      <c r="FR221" s="85" t="n"/>
      <c r="FS221" s="85" t="n"/>
      <c r="FT221" s="85" t="n"/>
      <c r="FU221" s="85" t="n"/>
      <c r="FV221" s="85" t="n"/>
      <c r="FW221" s="85" t="n"/>
      <c r="FX221" s="85" t="n"/>
      <c r="FY221" s="85" t="n"/>
      <c r="FZ221" s="85" t="n"/>
      <c r="GA221" s="85" t="n"/>
      <c r="GB221" s="85" t="n"/>
      <c r="GC221" s="85" t="n"/>
      <c r="GD221" s="85" t="n"/>
      <c r="GE221" s="85" t="n"/>
      <c r="GF221" s="85" t="n"/>
      <c r="GG221" s="85" t="n"/>
      <c r="GH221" s="85" t="n"/>
      <c r="GI221" s="85" t="n"/>
      <c r="GJ221" s="85" t="n"/>
      <c r="GK221" s="85" t="n"/>
      <c r="GL221" s="85" t="n"/>
      <c r="GM221" s="85" t="n"/>
      <c r="GN221" s="85" t="n"/>
      <c r="GO221" s="85" t="n"/>
      <c r="GP221" s="85" t="n"/>
      <c r="GQ221" s="85" t="n"/>
      <c r="GR221" s="85" t="n"/>
      <c r="GS221" s="85" t="n"/>
      <c r="GT221" s="85" t="n"/>
      <c r="GU221" s="85" t="n"/>
      <c r="GV221" s="85" t="n"/>
      <c r="GW221" s="85" t="n"/>
      <c r="GX221" s="85" t="n"/>
      <c r="GY221" s="85" t="n"/>
      <c r="GZ221" s="85" t="n"/>
      <c r="HA221" s="85" t="n"/>
      <c r="HB221" s="85" t="n"/>
      <c r="HC221" s="85" t="n"/>
      <c r="HD221" s="85" t="n"/>
      <c r="HE221" s="85" t="n"/>
      <c r="HF221" s="85" t="n"/>
      <c r="HG221" s="85" t="n"/>
      <c r="HH221" s="85" t="n"/>
      <c r="HI221" s="85" t="n"/>
      <c r="HJ221" s="85" t="n"/>
      <c r="HK221" s="85" t="n"/>
      <c r="HL221" s="85" t="n"/>
      <c r="HM221" s="85" t="n"/>
      <c r="HN221" s="85" t="n"/>
      <c r="HO221" s="85" t="n"/>
      <c r="HP221" s="85" t="n"/>
      <c r="HQ221" s="85" t="n"/>
      <c r="HR221" s="85" t="n"/>
      <c r="HS221" s="85" t="n"/>
      <c r="HT221" s="85" t="n"/>
      <c r="HU221" s="85" t="n"/>
      <c r="HV221" s="85" t="n"/>
      <c r="HW221" s="85" t="n"/>
      <c r="HX221" s="85" t="n"/>
      <c r="HY221" s="85" t="n"/>
      <c r="HZ221" s="85" t="n"/>
      <c r="IA221" s="85" t="n"/>
      <c r="IB221" s="85" t="n"/>
      <c r="IC221" s="85" t="n"/>
      <c r="ID221" s="85" t="n"/>
      <c r="IE221" s="85" t="n"/>
      <c r="IF221" s="85" t="n"/>
      <c r="IG221" s="85" t="n"/>
      <c r="IH221" s="85" t="n"/>
      <c r="II221" s="85" t="n"/>
      <c r="IJ221" s="85" t="n"/>
      <c r="IK221" s="85" t="n"/>
      <c r="IL221" s="85" t="n"/>
      <c r="IM221" s="85" t="n"/>
      <c r="IN221" s="85" t="n"/>
      <c r="IO221" s="85" t="n"/>
      <c r="IP221" s="85" t="n"/>
      <c r="IQ221" s="85" t="n"/>
      <c r="IR221" s="85" t="n"/>
      <c r="IS221" s="85" t="n"/>
      <c r="IT221" s="85" t="n"/>
      <c r="IU221" s="85" t="n"/>
      <c r="IV221" s="85" t="n"/>
      <c r="IW221" s="85" t="n"/>
      <c r="IX221" s="85" t="n"/>
      <c r="IY221" s="85" t="n"/>
      <c r="IZ221" s="85" t="n"/>
      <c r="JA221" s="85" t="n"/>
      <c r="JB221" s="85" t="n"/>
      <c r="JC221" s="85" t="n"/>
      <c r="JD221" s="85" t="n"/>
      <c r="JE221" s="85" t="n"/>
      <c r="JF221" s="85" t="n"/>
      <c r="JG221" s="85" t="n"/>
      <c r="JH221" s="85" t="n"/>
      <c r="JI221" s="85" t="n"/>
      <c r="JJ221" s="85" t="n"/>
      <c r="JK221" s="85" t="n"/>
      <c r="JL221" s="85" t="n"/>
      <c r="JM221" s="85" t="n"/>
      <c r="JN221" s="85" t="n"/>
      <c r="JO221" s="85" t="n"/>
      <c r="JP221" s="85" t="n"/>
      <c r="JQ221" s="85" t="n"/>
      <c r="JR221" s="85" t="n"/>
      <c r="JS221" s="85" t="n"/>
      <c r="JT221" s="85" t="n"/>
      <c r="JU221" s="85" t="n"/>
      <c r="JV221" s="85" t="n"/>
      <c r="JW221" s="85" t="n"/>
      <c r="JX221" s="85" t="n"/>
      <c r="JY221" s="85" t="n"/>
      <c r="JZ221" s="85" t="n"/>
      <c r="KA221" s="85" t="n"/>
      <c r="KB221" s="85" t="n"/>
      <c r="KC221" s="85" t="n"/>
      <c r="KD221" s="85" t="n"/>
      <c r="KE221" s="85" t="n"/>
      <c r="KF221" s="85" t="n"/>
      <c r="KG221" s="85" t="n"/>
      <c r="KH221" s="85" t="n"/>
      <c r="KI221" s="85" t="n"/>
      <c r="KJ221" s="85" t="n"/>
      <c r="KK221" s="85" t="n"/>
      <c r="KL221" s="85" t="n"/>
      <c r="KM221" s="85" t="n"/>
      <c r="KN221" s="85" t="n"/>
      <c r="KO221" s="85" t="n"/>
      <c r="KP221" s="85" t="n"/>
      <c r="KQ221" s="85" t="n"/>
      <c r="KR221" s="85" t="n"/>
      <c r="KS221" s="85" t="n"/>
      <c r="KT221" s="85" t="n"/>
      <c r="KU221" s="85" t="n"/>
      <c r="KV221" s="85" t="n"/>
      <c r="KW221" s="85" t="n"/>
      <c r="KX221" s="85" t="n"/>
      <c r="KY221" s="85" t="n"/>
      <c r="KZ221" s="85" t="n"/>
      <c r="LA221" s="85" t="n"/>
      <c r="LB221" s="85" t="n"/>
      <c r="LC221" s="85" t="n"/>
      <c r="LD221" s="85" t="n"/>
      <c r="LE221" s="85" t="n"/>
      <c r="LF221" s="85" t="n"/>
      <c r="LG221" s="85" t="n"/>
      <c r="LH221" s="85" t="n"/>
      <c r="LI221" s="85" t="n"/>
      <c r="LJ221" s="85" t="n"/>
      <c r="LK221" s="85" t="n"/>
      <c r="LL221" s="85" t="n"/>
      <c r="LM221" s="85" t="n"/>
      <c r="LN221" s="85" t="n"/>
      <c r="LO221" s="85" t="n"/>
      <c r="LP221" s="85" t="n"/>
      <c r="LQ221" s="85" t="n"/>
      <c r="LR221" s="85" t="n"/>
      <c r="LS221" s="85" t="n"/>
    </row>
    <row r="222">
      <c r="A222" s="618" t="n"/>
      <c r="B222" s="102" t="inlineStr">
        <is>
          <t>Other non-current asset *</t>
        </is>
      </c>
      <c r="C222" s="939" t="n"/>
      <c r="D222" s="939" t="n"/>
      <c r="E222" s="939" t="n"/>
      <c r="F222" s="939" t="n"/>
      <c r="G222" s="939" t="n">
        <v>940161</v>
      </c>
      <c r="H222" s="939" t="n">
        <v>989057</v>
      </c>
      <c r="I222" s="928" t="n"/>
      <c r="K222" s="932" t="n"/>
      <c r="L222" s="932" t="n"/>
      <c r="N222" s="105">
        <f>B222</f>
        <v/>
      </c>
      <c r="O222" s="106" t="inlineStr"/>
      <c r="P222" s="106" t="inlineStr"/>
      <c r="Q222" s="106" t="inlineStr"/>
      <c r="R222" s="106" t="inlineStr"/>
      <c r="S222" s="106">
        <f>G222*BS!$B$9</f>
        <v/>
      </c>
      <c r="T222" s="106">
        <f>H222*BS!$B$9</f>
        <v/>
      </c>
      <c r="U222" s="929">
        <f>I165</f>
        <v/>
      </c>
      <c r="V222" s="927" t="n"/>
      <c r="W222" s="927" t="n"/>
    </row>
    <row r="223">
      <c r="A223" s="618" t="n"/>
      <c r="B223" s="102" t="n"/>
      <c r="C223" s="939" t="n"/>
      <c r="D223" s="939" t="n"/>
      <c r="E223" s="939" t="n"/>
      <c r="F223" s="939" t="n"/>
      <c r="G223" s="939" t="n"/>
      <c r="H223" s="939" t="n"/>
      <c r="I223" s="928" t="n"/>
      <c r="K223" s="932" t="n"/>
      <c r="N223" s="105" t="inlineStr"/>
      <c r="O223" s="106" t="inlineStr"/>
      <c r="P223" s="106" t="inlineStr"/>
      <c r="Q223" s="106" t="inlineStr"/>
      <c r="R223" s="106" t="inlineStr"/>
      <c r="S223" s="106" t="inlineStr"/>
      <c r="T223" s="106" t="inlineStr"/>
      <c r="U223" s="107">
        <f>I166</f>
        <v/>
      </c>
      <c r="V223" s="927" t="n"/>
      <c r="W223" s="927" t="n"/>
    </row>
    <row r="224">
      <c r="A224" s="618" t="n"/>
      <c r="B224" s="102" t="n"/>
      <c r="C224" s="939" t="n"/>
      <c r="D224" s="939" t="n"/>
      <c r="E224" s="939" t="n"/>
      <c r="F224" s="939" t="n"/>
      <c r="G224" s="939" t="n"/>
      <c r="H224" s="939" t="n"/>
      <c r="I224" s="930" t="n"/>
      <c r="K224" s="932" t="n"/>
      <c r="N224" s="105" t="inlineStr"/>
      <c r="O224" s="106" t="inlineStr"/>
      <c r="P224" s="106" t="inlineStr"/>
      <c r="Q224" s="106" t="inlineStr"/>
      <c r="R224" s="106" t="inlineStr"/>
      <c r="S224" s="106" t="inlineStr"/>
      <c r="T224" s="106" t="inlineStr"/>
      <c r="U224" s="107">
        <f>I167</f>
        <v/>
      </c>
      <c r="V224" s="932" t="n"/>
      <c r="W224" s="932" t="n"/>
    </row>
    <row r="225">
      <c r="A225" s="618" t="n"/>
      <c r="B225" s="102" t="n"/>
      <c r="C225" s="939" t="n"/>
      <c r="D225" s="939" t="n"/>
      <c r="E225" s="939" t="n"/>
      <c r="F225" s="939" t="n"/>
      <c r="G225" s="939" t="n"/>
      <c r="H225" s="939" t="n"/>
      <c r="I225" s="930" t="n"/>
      <c r="K225" s="932" t="n"/>
      <c r="N225" s="105" t="inlineStr"/>
      <c r="O225" s="106" t="inlineStr"/>
      <c r="P225" s="106" t="inlineStr"/>
      <c r="Q225" s="106" t="inlineStr"/>
      <c r="R225" s="106" t="inlineStr"/>
      <c r="S225" s="106" t="inlineStr"/>
      <c r="T225" s="106" t="inlineStr"/>
      <c r="U225" s="107">
        <f>I168</f>
        <v/>
      </c>
      <c r="V225" s="932" t="n"/>
      <c r="W225" s="932" t="n"/>
    </row>
    <row r="226">
      <c r="A226" s="618" t="n"/>
      <c r="B226" s="102" t="n"/>
      <c r="C226" s="103" t="n"/>
      <c r="D226" s="103" t="n"/>
      <c r="E226" s="103" t="n"/>
      <c r="F226" s="103" t="n"/>
      <c r="G226" s="103" t="n"/>
      <c r="H226" s="103" t="n"/>
      <c r="I226" s="930" t="n"/>
      <c r="K226" s="932" t="n"/>
      <c r="N226" s="105" t="inlineStr"/>
      <c r="O226" s="106" t="inlineStr"/>
      <c r="P226" s="106" t="inlineStr"/>
      <c r="Q226" s="106" t="inlineStr"/>
      <c r="R226" s="106" t="inlineStr"/>
      <c r="S226" s="106" t="inlineStr"/>
      <c r="T226" s="106" t="inlineStr"/>
      <c r="U226" s="107">
        <f>I169</f>
        <v/>
      </c>
      <c r="V226" s="932" t="n"/>
      <c r="W226" s="932" t="n"/>
    </row>
    <row r="227">
      <c r="A227" s="618" t="n"/>
      <c r="B227" s="956" t="n"/>
      <c r="C227" s="939" t="n"/>
      <c r="D227" s="939" t="n"/>
      <c r="E227" s="939" t="n"/>
      <c r="F227" s="939" t="n"/>
      <c r="G227" s="939" t="n"/>
      <c r="H227" s="939" t="n"/>
      <c r="I227" s="957" t="n"/>
      <c r="K227" s="932" t="n"/>
      <c r="N227" s="958" t="inlineStr"/>
      <c r="O227" s="106" t="inlineStr"/>
      <c r="P227" s="106" t="inlineStr"/>
      <c r="Q227" s="106" t="inlineStr"/>
      <c r="R227" s="106" t="inlineStr"/>
      <c r="S227" s="106" t="inlineStr"/>
      <c r="T227" s="106" t="inlineStr"/>
      <c r="U227" s="107">
        <f>I170</f>
        <v/>
      </c>
      <c r="V227" s="932" t="n"/>
      <c r="W227" s="932" t="n"/>
    </row>
    <row r="228">
      <c r="A228" s="618" t="n"/>
      <c r="B228" s="956" t="n"/>
      <c r="C228" s="939" t="n"/>
      <c r="D228" s="939" t="n"/>
      <c r="E228" s="939" t="n"/>
      <c r="F228" s="939" t="n"/>
      <c r="G228" s="939" t="n"/>
      <c r="H228" s="939" t="n"/>
      <c r="I228" s="957" t="n"/>
      <c r="K228" s="932" t="n"/>
      <c r="N228" s="105" t="inlineStr"/>
      <c r="O228" s="106" t="inlineStr"/>
      <c r="P228" s="106" t="inlineStr"/>
      <c r="Q228" s="106" t="inlineStr"/>
      <c r="R228" s="106" t="inlineStr"/>
      <c r="S228" s="106" t="inlineStr"/>
      <c r="T228" s="106" t="inlineStr"/>
      <c r="U228" s="107">
        <f>I171</f>
        <v/>
      </c>
      <c r="V228" s="932" t="n"/>
      <c r="W228" s="932" t="n"/>
    </row>
    <row r="229">
      <c r="A229" s="618" t="n"/>
      <c r="B229" s="956" t="n"/>
      <c r="C229" s="939" t="n"/>
      <c r="D229" s="939" t="n"/>
      <c r="E229" s="939" t="n"/>
      <c r="F229" s="939" t="n"/>
      <c r="G229" s="939" t="n"/>
      <c r="H229" s="939" t="n"/>
      <c r="I229" s="957" t="n"/>
      <c r="K229" s="932" t="n"/>
      <c r="N229" s="105" t="inlineStr"/>
      <c r="O229" s="106" t="inlineStr"/>
      <c r="P229" s="106" t="inlineStr"/>
      <c r="Q229" s="106" t="inlineStr"/>
      <c r="R229" s="106" t="inlineStr"/>
      <c r="S229" s="106" t="inlineStr"/>
      <c r="T229" s="106" t="inlineStr"/>
      <c r="U229" s="107">
        <f>I172</f>
        <v/>
      </c>
      <c r="V229" s="932" t="n"/>
      <c r="W229" s="932" t="n"/>
    </row>
    <row r="230">
      <c r="A230" s="618" t="n"/>
      <c r="B230" s="956" t="n"/>
      <c r="C230" s="939" t="n"/>
      <c r="D230" s="939" t="n"/>
      <c r="E230" s="939" t="n"/>
      <c r="F230" s="939" t="n"/>
      <c r="G230" s="939" t="n"/>
      <c r="H230" s="939" t="n"/>
      <c r="I230" s="957" t="n"/>
      <c r="K230" s="932" t="n"/>
      <c r="N230" s="105" t="inlineStr"/>
      <c r="O230" s="106" t="inlineStr"/>
      <c r="P230" s="106" t="inlineStr"/>
      <c r="Q230" s="106" t="inlineStr"/>
      <c r="R230" s="106" t="inlineStr"/>
      <c r="S230" s="106" t="inlineStr"/>
      <c r="T230" s="106" t="inlineStr"/>
      <c r="U230" s="107">
        <f>I173</f>
        <v/>
      </c>
      <c r="V230" s="932" t="n"/>
      <c r="W230" s="932" t="n"/>
    </row>
    <row r="231">
      <c r="A231" s="618" t="n"/>
      <c r="B231" s="956" t="n"/>
      <c r="C231" s="939" t="n"/>
      <c r="D231" s="939" t="n"/>
      <c r="E231" s="939" t="n"/>
      <c r="F231" s="939" t="n"/>
      <c r="G231" s="939" t="n"/>
      <c r="H231" s="939" t="n"/>
      <c r="I231" s="957" t="n"/>
      <c r="K231" s="932" t="n"/>
      <c r="N231" s="105" t="inlineStr"/>
      <c r="O231" s="106" t="inlineStr"/>
      <c r="P231" s="106" t="inlineStr"/>
      <c r="Q231" s="106" t="inlineStr"/>
      <c r="R231" s="106" t="inlineStr"/>
      <c r="S231" s="106" t="inlineStr"/>
      <c r="T231" s="106" t="inlineStr"/>
      <c r="U231" s="107">
        <f>I174</f>
        <v/>
      </c>
      <c r="V231" s="932" t="n"/>
      <c r="W231" s="932" t="n"/>
    </row>
    <row r="232">
      <c r="A232" s="618" t="n"/>
      <c r="B232" s="102" t="n"/>
      <c r="C232" s="939" t="n"/>
      <c r="D232" s="939" t="n"/>
      <c r="E232" s="939" t="n"/>
      <c r="F232" s="939" t="n"/>
      <c r="G232" s="939" t="n"/>
      <c r="H232" s="939" t="n"/>
      <c r="I232" s="957" t="n"/>
      <c r="K232" s="932" t="n"/>
      <c r="N232" s="105" t="inlineStr"/>
      <c r="O232" s="106" t="inlineStr"/>
      <c r="P232" s="106" t="inlineStr"/>
      <c r="Q232" s="106" t="inlineStr"/>
      <c r="R232" s="106" t="inlineStr"/>
      <c r="S232" s="106" t="inlineStr"/>
      <c r="T232" s="106" t="inlineStr"/>
      <c r="U232" s="107">
        <f>I175</f>
        <v/>
      </c>
      <c r="V232" s="932" t="n"/>
      <c r="W232" s="932" t="n"/>
    </row>
    <row r="233">
      <c r="A233" s="618" t="inlineStr">
        <is>
          <t>K27</t>
        </is>
      </c>
      <c r="B233" s="959" t="inlineStr">
        <is>
          <t>Total</t>
        </is>
      </c>
      <c r="C233" s="960">
        <f>SUM(INDIRECT(ADDRESS(MATCH("K26",$A:$A,0)+1,COLUMN(C$12),4)&amp;":"&amp;ADDRESS(MATCH("K27",$A:$A,0)-1,COLUMN(C$12),4)))</f>
        <v/>
      </c>
      <c r="D233" s="960">
        <f>SUM(INDIRECT(ADDRESS(MATCH("K26",$A:$A,0)+1,COLUMN(D$12),4)&amp;":"&amp;ADDRESS(MATCH("K27",$A:$A,0)-1,COLUMN(D$12),4)))</f>
        <v/>
      </c>
      <c r="E233" s="960">
        <f>SUM(INDIRECT(ADDRESS(MATCH("K26",$A:$A,0)+1,COLUMN(E$12),4)&amp;":"&amp;ADDRESS(MATCH("K27",$A:$A,0)-1,COLUMN(E$12),4)))</f>
        <v/>
      </c>
      <c r="F233" s="960">
        <f>SUM(INDIRECT(ADDRESS(MATCH("K26",$A:$A,0)+1,COLUMN(F$12),4)&amp;":"&amp;ADDRESS(MATCH("K27",$A:$A,0)-1,COLUMN(F$12),4)))</f>
        <v/>
      </c>
      <c r="G233" s="960">
        <f>SUM(INDIRECT(ADDRESS(MATCH("K26",$A:$A,0)+1,COLUMN(G$12),4)&amp;":"&amp;ADDRESS(MATCH("K27",$A:$A,0)-1,COLUMN(G$12),4)))</f>
        <v/>
      </c>
      <c r="H233" s="960">
        <f>SUM(INDIRECT(ADDRESS(MATCH("K26",$A:$A,0)+1,COLUMN(H$12),4)&amp;":"&amp;ADDRESS(MATCH("K27",$A:$A,0)-1,COLUMN(H$12),4)))</f>
        <v/>
      </c>
      <c r="I233" s="961" t="n"/>
      <c r="J233" s="79" t="n"/>
      <c r="K233" s="932" t="n"/>
      <c r="L233" s="79" t="n"/>
      <c r="M233" s="79" t="n"/>
      <c r="N233" s="166">
        <f>B233</f>
        <v/>
      </c>
      <c r="O233" s="167">
        <f>C233*BS!$B$9</f>
        <v/>
      </c>
      <c r="P233" s="167">
        <f>D233*BS!$B$9</f>
        <v/>
      </c>
      <c r="Q233" s="167">
        <f>E233*BS!$B$9</f>
        <v/>
      </c>
      <c r="R233" s="167">
        <f>F233*BS!$B$9</f>
        <v/>
      </c>
      <c r="S233" s="167">
        <f>G233*BS!$B$9</f>
        <v/>
      </c>
      <c r="T233" s="167">
        <f>H233*BS!$B$9</f>
        <v/>
      </c>
      <c r="U233" s="168">
        <f>I176</f>
        <v/>
      </c>
      <c r="V233" s="962" t="n"/>
      <c r="W233" s="962" t="n"/>
      <c r="X233" s="79" t="n"/>
      <c r="Y233" s="79" t="n"/>
      <c r="Z233" s="79" t="n"/>
      <c r="AA233" s="79" t="n"/>
      <c r="AB233" s="79" t="n"/>
      <c r="AC233" s="79" t="n"/>
      <c r="AD233" s="79" t="n"/>
      <c r="AE233" s="79" t="n"/>
      <c r="AF233" s="79" t="n"/>
      <c r="AG233" s="79" t="n"/>
      <c r="AH233" s="79" t="n"/>
      <c r="AI233" s="79" t="n"/>
      <c r="AJ233" s="79" t="n"/>
      <c r="AK233" s="79" t="n"/>
      <c r="AL233" s="79" t="n"/>
      <c r="AM233" s="79" t="n"/>
      <c r="AN233" s="79" t="n"/>
      <c r="AO233" s="79" t="n"/>
      <c r="AP233" s="79" t="n"/>
      <c r="AQ233" s="79" t="n"/>
      <c r="AR233" s="79" t="n"/>
      <c r="AS233" s="79" t="n"/>
      <c r="AT233" s="79" t="n"/>
      <c r="AU233" s="79" t="n"/>
      <c r="AV233" s="79" t="n"/>
      <c r="AW233" s="79" t="n"/>
      <c r="AX233" s="79" t="n"/>
      <c r="AY233" s="79" t="n"/>
      <c r="AZ233" s="79" t="n"/>
      <c r="BA233" s="79" t="n"/>
      <c r="BB233" s="79" t="n"/>
      <c r="BC233" s="79" t="n"/>
      <c r="BD233" s="79" t="n"/>
      <c r="BE233" s="79" t="n"/>
      <c r="BF233" s="79" t="n"/>
      <c r="BG233" s="79" t="n"/>
      <c r="BH233" s="79" t="n"/>
      <c r="BI233" s="79" t="n"/>
      <c r="BJ233" s="79" t="n"/>
      <c r="BK233" s="79" t="n"/>
      <c r="BL233" s="79" t="n"/>
      <c r="BM233" s="79" t="n"/>
      <c r="BN233" s="79" t="n"/>
      <c r="BO233" s="79" t="n"/>
      <c r="BP233" s="79" t="n"/>
      <c r="BQ233" s="79" t="n"/>
      <c r="BR233" s="79" t="n"/>
      <c r="BS233" s="79" t="n"/>
      <c r="BT233" s="79" t="n"/>
      <c r="BU233" s="79" t="n"/>
      <c r="BV233" s="79" t="n"/>
      <c r="BW233" s="79" t="n"/>
      <c r="BX233" s="79" t="n"/>
      <c r="BY233" s="79" t="n"/>
      <c r="BZ233" s="79" t="n"/>
      <c r="CA233" s="79" t="n"/>
      <c r="CB233" s="79" t="n"/>
      <c r="CC233" s="79" t="n"/>
      <c r="CD233" s="79" t="n"/>
      <c r="CE233" s="79" t="n"/>
      <c r="CF233" s="79" t="n"/>
      <c r="CG233" s="79" t="n"/>
      <c r="CH233" s="79" t="n"/>
      <c r="CI233" s="79" t="n"/>
      <c r="CJ233" s="79" t="n"/>
      <c r="CK233" s="79" t="n"/>
      <c r="CL233" s="79" t="n"/>
      <c r="CM233" s="79" t="n"/>
      <c r="CN233" s="79" t="n"/>
      <c r="CO233" s="79" t="n"/>
      <c r="CP233" s="79" t="n"/>
      <c r="CQ233" s="79" t="n"/>
      <c r="CR233" s="79" t="n"/>
      <c r="CS233" s="79" t="n"/>
      <c r="CT233" s="79" t="n"/>
      <c r="CU233" s="79" t="n"/>
      <c r="CV233" s="79" t="n"/>
      <c r="CW233" s="79" t="n"/>
      <c r="CX233" s="79" t="n"/>
      <c r="CY233" s="79" t="n"/>
      <c r="CZ233" s="79" t="n"/>
      <c r="DA233" s="79" t="n"/>
      <c r="DB233" s="79" t="n"/>
      <c r="DC233" s="79" t="n"/>
      <c r="DD233" s="79" t="n"/>
      <c r="DE233" s="79" t="n"/>
      <c r="DF233" s="79" t="n"/>
      <c r="DG233" s="79" t="n"/>
      <c r="DH233" s="79" t="n"/>
      <c r="DI233" s="79" t="n"/>
      <c r="DJ233" s="79" t="n"/>
      <c r="DK233" s="79" t="n"/>
      <c r="DL233" s="79" t="n"/>
      <c r="DM233" s="79" t="n"/>
      <c r="DN233" s="79" t="n"/>
      <c r="DO233" s="79" t="n"/>
      <c r="DP233" s="79" t="n"/>
      <c r="DQ233" s="79" t="n"/>
      <c r="DR233" s="79" t="n"/>
      <c r="DS233" s="79" t="n"/>
      <c r="DT233" s="79" t="n"/>
      <c r="DU233" s="79" t="n"/>
      <c r="DV233" s="79" t="n"/>
      <c r="DW233" s="79" t="n"/>
      <c r="DX233" s="79" t="n"/>
      <c r="DY233" s="79" t="n"/>
      <c r="DZ233" s="79" t="n"/>
      <c r="EA233" s="79" t="n"/>
      <c r="EB233" s="79" t="n"/>
      <c r="EC233" s="79" t="n"/>
      <c r="ED233" s="79" t="n"/>
      <c r="EE233" s="79" t="n"/>
      <c r="EF233" s="79" t="n"/>
      <c r="EG233" s="79" t="n"/>
      <c r="EH233" s="79" t="n"/>
      <c r="EI233" s="79" t="n"/>
      <c r="EJ233" s="79" t="n"/>
      <c r="EK233" s="79" t="n"/>
      <c r="EL233" s="79" t="n"/>
      <c r="EM233" s="79" t="n"/>
      <c r="EN233" s="79" t="n"/>
      <c r="EO233" s="79" t="n"/>
      <c r="EP233" s="79" t="n"/>
      <c r="EQ233" s="79" t="n"/>
      <c r="ER233" s="79" t="n"/>
      <c r="ES233" s="79" t="n"/>
      <c r="ET233" s="79" t="n"/>
      <c r="EU233" s="79" t="n"/>
      <c r="EV233" s="79" t="n"/>
      <c r="EW233" s="79" t="n"/>
      <c r="EX233" s="79" t="n"/>
      <c r="EY233" s="79" t="n"/>
      <c r="EZ233" s="79" t="n"/>
      <c r="FA233" s="79" t="n"/>
      <c r="FB233" s="79" t="n"/>
      <c r="FC233" s="79" t="n"/>
      <c r="FD233" s="79" t="n"/>
      <c r="FE233" s="79" t="n"/>
      <c r="FF233" s="79" t="n"/>
      <c r="FG233" s="79" t="n"/>
      <c r="FH233" s="79" t="n"/>
      <c r="FI233" s="79" t="n"/>
      <c r="FJ233" s="79" t="n"/>
      <c r="FK233" s="79" t="n"/>
      <c r="FL233" s="79" t="n"/>
      <c r="FM233" s="79" t="n"/>
      <c r="FN233" s="79" t="n"/>
      <c r="FO233" s="79" t="n"/>
      <c r="FP233" s="79" t="n"/>
      <c r="FQ233" s="79" t="n"/>
      <c r="FR233" s="79" t="n"/>
      <c r="FS233" s="79" t="n"/>
      <c r="FT233" s="79" t="n"/>
      <c r="FU233" s="79" t="n"/>
      <c r="FV233" s="79" t="n"/>
      <c r="FW233" s="79" t="n"/>
      <c r="FX233" s="79" t="n"/>
      <c r="FY233" s="79" t="n"/>
      <c r="FZ233" s="79" t="n"/>
      <c r="GA233" s="79" t="n"/>
      <c r="GB233" s="79" t="n"/>
      <c r="GC233" s="79" t="n"/>
      <c r="GD233" s="79" t="n"/>
      <c r="GE233" s="79" t="n"/>
      <c r="GF233" s="79" t="n"/>
      <c r="GG233" s="79" t="n"/>
      <c r="GH233" s="79" t="n"/>
      <c r="GI233" s="79" t="n"/>
      <c r="GJ233" s="79" t="n"/>
      <c r="GK233" s="79" t="n"/>
      <c r="GL233" s="79" t="n"/>
      <c r="GM233" s="79" t="n"/>
      <c r="GN233" s="79" t="n"/>
      <c r="GO233" s="79" t="n"/>
      <c r="GP233" s="79" t="n"/>
      <c r="GQ233" s="79" t="n"/>
      <c r="GR233" s="79" t="n"/>
      <c r="GS233" s="79" t="n"/>
      <c r="GT233" s="79" t="n"/>
      <c r="GU233" s="79" t="n"/>
      <c r="GV233" s="79" t="n"/>
      <c r="GW233" s="79" t="n"/>
      <c r="GX233" s="79" t="n"/>
      <c r="GY233" s="79" t="n"/>
      <c r="GZ233" s="79" t="n"/>
      <c r="HA233" s="79" t="n"/>
      <c r="HB233" s="79" t="n"/>
      <c r="HC233" s="79" t="n"/>
      <c r="HD233" s="79" t="n"/>
      <c r="HE233" s="79" t="n"/>
      <c r="HF233" s="79" t="n"/>
      <c r="HG233" s="79" t="n"/>
      <c r="HH233" s="79" t="n"/>
      <c r="HI233" s="79" t="n"/>
      <c r="HJ233" s="79" t="n"/>
      <c r="HK233" s="79" t="n"/>
      <c r="HL233" s="79" t="n"/>
      <c r="HM233" s="79" t="n"/>
      <c r="HN233" s="79" t="n"/>
      <c r="HO233" s="79" t="n"/>
      <c r="HP233" s="79" t="n"/>
      <c r="HQ233" s="79" t="n"/>
      <c r="HR233" s="79" t="n"/>
      <c r="HS233" s="79" t="n"/>
      <c r="HT233" s="79" t="n"/>
      <c r="HU233" s="79" t="n"/>
      <c r="HV233" s="79" t="n"/>
      <c r="HW233" s="79" t="n"/>
      <c r="HX233" s="79" t="n"/>
      <c r="HY233" s="79" t="n"/>
      <c r="HZ233" s="79" t="n"/>
      <c r="IA233" s="79" t="n"/>
      <c r="IB233" s="79" t="n"/>
      <c r="IC233" s="79" t="n"/>
      <c r="ID233" s="79" t="n"/>
      <c r="IE233" s="79" t="n"/>
      <c r="IF233" s="79" t="n"/>
      <c r="IG233" s="79" t="n"/>
      <c r="IH233" s="79" t="n"/>
      <c r="II233" s="79" t="n"/>
      <c r="IJ233" s="79" t="n"/>
      <c r="IK233" s="79" t="n"/>
      <c r="IL233" s="79" t="n"/>
      <c r="IM233" s="79" t="n"/>
      <c r="IN233" s="79" t="n"/>
      <c r="IO233" s="79" t="n"/>
      <c r="IP233" s="79" t="n"/>
      <c r="IQ233" s="79" t="n"/>
      <c r="IR233" s="79" t="n"/>
      <c r="IS233" s="79" t="n"/>
      <c r="IT233" s="79" t="n"/>
      <c r="IU233" s="79" t="n"/>
      <c r="IV233" s="79" t="n"/>
      <c r="IW233" s="79" t="n"/>
      <c r="IX233" s="79" t="n"/>
      <c r="IY233" s="79" t="n"/>
      <c r="IZ233" s="79" t="n"/>
      <c r="JA233" s="79" t="n"/>
      <c r="JB233" s="79" t="n"/>
      <c r="JC233" s="79" t="n"/>
      <c r="JD233" s="79" t="n"/>
      <c r="JE233" s="79" t="n"/>
      <c r="JF233" s="79" t="n"/>
      <c r="JG233" s="79" t="n"/>
      <c r="JH233" s="79" t="n"/>
      <c r="JI233" s="79" t="n"/>
      <c r="JJ233" s="79" t="n"/>
      <c r="JK233" s="79" t="n"/>
      <c r="JL233" s="79" t="n"/>
      <c r="JM233" s="79" t="n"/>
      <c r="JN233" s="79" t="n"/>
      <c r="JO233" s="79" t="n"/>
      <c r="JP233" s="79" t="n"/>
      <c r="JQ233" s="79" t="n"/>
      <c r="JR233" s="79" t="n"/>
      <c r="JS233" s="79" t="n"/>
      <c r="JT233" s="79" t="n"/>
      <c r="JU233" s="79" t="n"/>
      <c r="JV233" s="79" t="n"/>
      <c r="JW233" s="79" t="n"/>
      <c r="JX233" s="79" t="n"/>
      <c r="JY233" s="79" t="n"/>
      <c r="JZ233" s="79" t="n"/>
      <c r="KA233" s="79" t="n"/>
      <c r="KB233" s="79" t="n"/>
      <c r="KC233" s="79" t="n"/>
      <c r="KD233" s="79" t="n"/>
      <c r="KE233" s="79" t="n"/>
      <c r="KF233" s="79" t="n"/>
      <c r="KG233" s="79" t="n"/>
      <c r="KH233" s="79" t="n"/>
      <c r="KI233" s="79" t="n"/>
      <c r="KJ233" s="79" t="n"/>
      <c r="KK233" s="79" t="n"/>
      <c r="KL233" s="79" t="n"/>
      <c r="KM233" s="79" t="n"/>
      <c r="KN233" s="79" t="n"/>
      <c r="KO233" s="79" t="n"/>
      <c r="KP233" s="79" t="n"/>
      <c r="KQ233" s="79" t="n"/>
      <c r="KR233" s="79" t="n"/>
      <c r="KS233" s="79" t="n"/>
      <c r="KT233" s="79" t="n"/>
      <c r="KU233" s="79" t="n"/>
      <c r="KV233" s="79" t="n"/>
      <c r="KW233" s="79" t="n"/>
      <c r="KX233" s="79" t="n"/>
      <c r="KY233" s="79" t="n"/>
      <c r="KZ233" s="79" t="n"/>
      <c r="LA233" s="79" t="n"/>
      <c r="LB233" s="79" t="n"/>
      <c r="LC233" s="79" t="n"/>
      <c r="LD233" s="79" t="n"/>
      <c r="LE233" s="79" t="n"/>
      <c r="LF233" s="79" t="n"/>
      <c r="LG233" s="79" t="n"/>
      <c r="LH233" s="79" t="n"/>
      <c r="LI233" s="79" t="n"/>
      <c r="LJ233" s="79" t="n"/>
      <c r="LK233" s="79" t="n"/>
      <c r="LL233" s="79" t="n"/>
      <c r="LM233" s="79" t="n"/>
      <c r="LN233" s="79" t="n"/>
      <c r="LO233" s="79" t="n"/>
      <c r="LP233" s="79" t="n"/>
      <c r="LQ233" s="79" t="n"/>
      <c r="LR233" s="79" t="n"/>
      <c r="LS233" s="79" t="n"/>
    </row>
    <row r="234">
      <c r="N234" t="inlineStr"/>
      <c r="O234" t="inlineStr"/>
      <c r="P234" t="inlineStr"/>
      <c r="Q234" t="inlineStr"/>
      <c r="R234" t="inlineStr"/>
      <c r="S234" t="inlineStr"/>
      <c r="T234" t="inlineStr"/>
    </row>
    <row r="235">
      <c r="N235" t="inlineStr"/>
      <c r="O235" t="inlineStr"/>
      <c r="P235" t="inlineStr"/>
      <c r="Q235" t="inlineStr"/>
      <c r="R235" t="inlineStr"/>
      <c r="S235" t="inlineStr"/>
      <c r="T235" t="inlineStr"/>
    </row>
    <row r="236">
      <c r="N236" t="inlineStr"/>
      <c r="O236" t="inlineStr"/>
      <c r="P236" t="inlineStr"/>
      <c r="Q236" t="inlineStr"/>
      <c r="R236" t="inlineStr"/>
      <c r="S236" t="inlineStr"/>
      <c r="T236" t="inlineStr"/>
    </row>
    <row r="237">
      <c r="N237" t="inlineStr"/>
      <c r="O237" t="inlineStr"/>
      <c r="P237" t="inlineStr"/>
      <c r="Q237" t="inlineStr"/>
      <c r="R237" t="inlineStr"/>
      <c r="S237" t="inlineStr"/>
      <c r="T237" t="inlineStr"/>
    </row>
    <row r="238">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N240" t="inlineStr"/>
      <c r="O240" t="inlineStr"/>
      <c r="P240" t="inlineStr"/>
      <c r="Q240" t="inlineStr"/>
      <c r="R240" t="inlineStr"/>
      <c r="S240" t="inlineStr"/>
      <c r="T240" t="inlineStr"/>
    </row>
    <row r="241">
      <c r="N241" t="inlineStr"/>
      <c r="O241" t="inlineStr"/>
      <c r="P241" t="inlineStr"/>
      <c r="Q241" t="inlineStr"/>
      <c r="R241" t="inlineStr"/>
      <c r="S241" t="inlineStr"/>
      <c r="T241" t="inlineStr"/>
    </row>
    <row r="242">
      <c r="N242" t="inlineStr"/>
      <c r="O242" t="inlineStr"/>
      <c r="P242" t="inlineStr"/>
      <c r="Q242" t="inlineStr"/>
      <c r="R242" t="inlineStr"/>
      <c r="S242" t="inlineStr"/>
      <c r="T242" t="inlineStr"/>
    </row>
    <row r="243">
      <c r="G243" s="170" t="n"/>
      <c r="N243" t="inlineStr"/>
      <c r="O243" t="inlineStr"/>
      <c r="P243" t="inlineStr"/>
      <c r="Q243" t="inlineStr"/>
      <c r="R243" t="inlineStr"/>
      <c r="S243" t="inlineStr"/>
      <c r="T243" t="inlineStr"/>
    </row>
    <row r="244">
      <c r="N244" t="inlineStr"/>
      <c r="O244" t="inlineStr"/>
      <c r="P244" t="inlineStr"/>
      <c r="Q244" t="inlineStr"/>
      <c r="R244" t="inlineStr"/>
      <c r="S244" t="inlineStr"/>
      <c r="T244" t="inlineStr"/>
    </row>
    <row r="245">
      <c r="N245" t="inlineStr"/>
      <c r="O245" t="inlineStr"/>
      <c r="P245" t="inlineStr"/>
      <c r="Q245" t="inlineStr"/>
      <c r="R245" t="inlineStr"/>
      <c r="S245" t="inlineStr"/>
      <c r="T245" t="inlineStr"/>
    </row>
    <row r="246">
      <c r="G246" s="170" t="n"/>
      <c r="N246" t="inlineStr"/>
      <c r="O246" t="inlineStr"/>
      <c r="P246" t="inlineStr"/>
      <c r="Q246" t="inlineStr"/>
      <c r="R246" t="inlineStr"/>
      <c r="S246" t="inlineStr"/>
      <c r="T24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4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include d in the state of financial positions Current 2,976</t>
        </is>
      </c>
      <c r="C16" s="939" t="n"/>
      <c r="D16" s="939" t="n"/>
      <c r="E16" s="939" t="n"/>
      <c r="F16" s="939" t="n"/>
      <c r="G16" s="939" t="n">
        <v>4223</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31532</v>
      </c>
      <c r="H58" s="939" t="n">
        <v>36580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Other payables</t>
        </is>
      </c>
      <c r="C59" s="939" t="n"/>
      <c r="D59" s="939" t="n"/>
      <c r="E59" s="939" t="n"/>
      <c r="F59" s="939" t="n"/>
      <c r="G59" s="939" t="n">
        <v>22026</v>
      </c>
      <c r="H59" s="939" t="n">
        <v>23635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Unsecured Payable to ultimate parent</t>
        </is>
      </c>
      <c r="C60" s="939" t="n"/>
      <c r="D60" s="939" t="n"/>
      <c r="E60" s="939" t="n"/>
      <c r="F60" s="939" t="n"/>
      <c r="G60" s="939" t="n">
        <v>428</v>
      </c>
      <c r="H60" s="939" t="n">
        <v>552</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Provision for income tax</t>
        </is>
      </c>
      <c r="C84" s="103" t="n"/>
      <c r="D84" s="103" t="n"/>
      <c r="E84" s="103" t="n"/>
      <c r="F84" s="103" t="n"/>
      <c r="G84" s="103" t="n">
        <v>7134</v>
      </c>
      <c r="H84" s="103" t="n">
        <v>3749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assets Interestrate swap contracts cash flow hedges</t>
        </is>
      </c>
      <c r="C88" s="939" t="n"/>
      <c r="D88" s="939" t="n"/>
      <c r="E88" s="939" t="n"/>
      <c r="F88" s="939" t="n"/>
      <c r="G88" s="939" t="n">
        <v>97</v>
      </c>
      <c r="H88" s="939" t="n">
        <v>2352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lial bilities Forward FX contracts net invest tm ent hedges</t>
        </is>
      </c>
      <c r="C89" s="939" t="n"/>
      <c r="D89" s="939" t="n"/>
      <c r="E89" s="939" t="n"/>
      <c r="F89" s="939" t="n"/>
      <c r="G89" s="939" t="n">
        <v>0</v>
      </c>
      <c r="H89" s="939" t="n">
        <v>-288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lial bilities Cross currency swap contracts cash flow hedges</t>
        </is>
      </c>
      <c r="C90" s="939" t="n"/>
      <c r="D90" s="939" t="n"/>
      <c r="E90" s="939" t="n"/>
      <c r="F90" s="939" t="n"/>
      <c r="G90" s="939" t="n">
        <v>-170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lial bilities Interest rate swap contracts cash flow hedges</t>
        </is>
      </c>
      <c r="C91" s="103" t="n"/>
      <c r="D91" s="103" t="n"/>
      <c r="E91" s="103" t="n"/>
      <c r="F91" s="103" t="n"/>
      <c r="G91" s="103" t="n">
        <v>-124</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lial bilities Net derivative assets I (liabilities)</t>
        </is>
      </c>
      <c r="C92" s="939" t="n"/>
      <c r="D92" s="939" t="n"/>
      <c r="E92" s="939" t="n"/>
      <c r="F92" s="939" t="n"/>
      <c r="G92" s="939" t="n">
        <v>8068</v>
      </c>
      <c r="H92" s="939" t="n">
        <v>7424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331287</v>
      </c>
      <c r="H93" s="939" t="n">
        <v>525564</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Carrying Face value  Unsecured Bank loans AUD 4.8 /(1.66-1.78) Jul25/(Apr23)</t>
        </is>
      </c>
      <c r="G103" t="n">
        <v>35000</v>
      </c>
      <c r="H103" t="n">
        <v>10000</v>
      </c>
      <c r="N103">
        <f>B103</f>
        <v/>
      </c>
      <c r="O103" t="inlineStr"/>
      <c r="P103" t="inlineStr"/>
      <c r="Q103" t="inlineStr"/>
      <c r="R103" t="inlineStr"/>
      <c r="S103">
        <f>G103*BS!$B$9</f>
        <v/>
      </c>
      <c r="T103">
        <f>H103*BS!$B$9</f>
        <v/>
      </c>
    </row>
    <row r="104">
      <c r="B104" t="inlineStr">
        <is>
          <t>Carrying Face value  Unsecured Bank loans AUD (1.22-1.46) Jul25/(Mar24)</t>
        </is>
      </c>
      <c r="G104" t="n">
        <v>57000</v>
      </c>
      <c r="H104" t="n">
        <v>77500</v>
      </c>
      <c r="N104">
        <f>B104</f>
        <v/>
      </c>
      <c r="O104" t="inlineStr"/>
      <c r="P104" t="inlineStr"/>
      <c r="Q104" t="inlineStr"/>
      <c r="R104" t="inlineStr"/>
      <c r="S104">
        <f>G104*BS!$B$9</f>
        <v/>
      </c>
      <c r="T104">
        <f>H104*BS!$B$9</f>
        <v/>
      </c>
    </row>
    <row r="105">
      <c r="B105" t="inlineStr">
        <is>
          <t>Carrying Face value  Unsecured Bank loans AUD (1.52-1.67) Mar25/(Mar24)</t>
        </is>
      </c>
      <c r="G105" t="n">
        <v>69500</v>
      </c>
      <c r="H105" t="n">
        <v>45000</v>
      </c>
      <c r="N105">
        <f>B105</f>
        <v/>
      </c>
      <c r="O105" t="inlineStr"/>
      <c r="P105" t="inlineStr"/>
      <c r="Q105" t="inlineStr"/>
      <c r="R105" t="inlineStr"/>
      <c r="S105">
        <f>G105*BS!$B$9</f>
        <v/>
      </c>
      <c r="T105">
        <f>H105*BS!$B$9</f>
        <v/>
      </c>
    </row>
    <row r="106">
      <c r="B106" t="inlineStr">
        <is>
          <t>Carrying Face value  Unsecured Bank loans AUD (1.15) Sep-24</t>
        </is>
      </c>
      <c r="G106" t="n">
        <v>15000</v>
      </c>
      <c r="H106" t="n">
        <v>0</v>
      </c>
      <c r="N106">
        <f>B106</f>
        <v/>
      </c>
      <c r="O106" t="inlineStr"/>
      <c r="P106" t="inlineStr"/>
      <c r="Q106" t="inlineStr"/>
      <c r="R106" t="inlineStr"/>
      <c r="S106">
        <f>G106*BS!$B$9</f>
        <v/>
      </c>
      <c r="T106">
        <f>H106*BS!$B$9</f>
        <v/>
      </c>
    </row>
    <row r="107">
      <c r="B107" t="inlineStr">
        <is>
          <t>Carrying Face value  Unsecured Bank loans NZD (2.36-2.97) Apr-22</t>
        </is>
      </c>
      <c r="G107" t="n">
        <v>38935</v>
      </c>
      <c r="H107" t="n">
        <v>0</v>
      </c>
      <c r="N107">
        <f>B107</f>
        <v/>
      </c>
      <c r="O107" t="inlineStr"/>
      <c r="P107" t="inlineStr"/>
      <c r="Q107" t="inlineStr"/>
      <c r="R107" t="inlineStr"/>
      <c r="S107">
        <f>G107*BS!$B$9</f>
        <v/>
      </c>
      <c r="T107">
        <f>H107*BS!$B$9</f>
        <v/>
      </c>
    </row>
    <row r="108">
      <c r="B108" t="inlineStr">
        <is>
          <t>Carrying Face value  Unsecured Bank loans NZD (2.38-2.47) May-22</t>
        </is>
      </c>
      <c r="G108" t="n">
        <v>8343</v>
      </c>
      <c r="H108" t="n">
        <v>0</v>
      </c>
      <c r="N108">
        <f>B108</f>
        <v/>
      </c>
      <c r="O108" t="inlineStr"/>
      <c r="P108" t="inlineStr"/>
      <c r="Q108" t="inlineStr"/>
      <c r="R108" t="inlineStr"/>
      <c r="S108">
        <f>G108*BS!$B$9</f>
        <v/>
      </c>
      <c r="T108">
        <f>H108*BS!$B$9</f>
        <v/>
      </c>
    </row>
    <row r="109">
      <c r="B109" t="inlineStr">
        <is>
          <t>Carrying Face value  Unsecured Bank loans NZD (1.46) May-23</t>
        </is>
      </c>
      <c r="G109" t="n">
        <v>4635</v>
      </c>
      <c r="H109" t="n">
        <v>0</v>
      </c>
      <c r="N109">
        <f>B109</f>
        <v/>
      </c>
      <c r="O109" t="inlineStr"/>
      <c r="P109" t="inlineStr"/>
      <c r="Q109" t="inlineStr"/>
      <c r="R109" t="inlineStr"/>
      <c r="S109">
        <f>G109*BS!$B$9</f>
        <v/>
      </c>
      <c r="T109">
        <f>H109*BS!$B$9</f>
        <v/>
      </c>
    </row>
    <row r="110">
      <c r="B110" t="inlineStr">
        <is>
          <t>Carrying Face value  Unsecured Bank loans NZD 5.2/(1.49) Nov24/(Jun23)</t>
        </is>
      </c>
      <c r="G110" t="n">
        <v>4635</v>
      </c>
      <c r="H110" t="n">
        <v>9333</v>
      </c>
      <c r="N110">
        <f>B110</f>
        <v/>
      </c>
      <c r="O110" t="inlineStr"/>
      <c r="P110" t="inlineStr"/>
      <c r="Q110" t="inlineStr"/>
      <c r="R110" t="inlineStr"/>
      <c r="S110">
        <f>G110*BS!$B$9</f>
        <v/>
      </c>
      <c r="T110">
        <f>H110*BS!$B$9</f>
        <v/>
      </c>
    </row>
    <row r="111">
      <c r="B111" t="inlineStr">
        <is>
          <t>Carrying Face value  Unsecured Bank loans NZD (2.25) Sep-23</t>
        </is>
      </c>
      <c r="G111" t="n">
        <v>9270</v>
      </c>
      <c r="H111" t="n">
        <v>0</v>
      </c>
      <c r="N111">
        <f>B111</f>
        <v/>
      </c>
      <c r="O111" t="inlineStr"/>
      <c r="P111" t="inlineStr"/>
      <c r="Q111" t="inlineStr"/>
      <c r="R111" t="inlineStr"/>
      <c r="S111">
        <f>G111*BS!$B$9</f>
        <v/>
      </c>
      <c r="T111">
        <f>H111*BS!$B$9</f>
        <v/>
      </c>
    </row>
    <row r="112">
      <c r="B112" t="inlineStr">
        <is>
          <t>Carrying Face value  Unsecured Bank loans NZD 6.17-6.57 Nov-24</t>
        </is>
      </c>
      <c r="G112" t="n">
        <v>4636</v>
      </c>
      <c r="H112" t="n">
        <v>48535</v>
      </c>
      <c r="N112">
        <f>B112</f>
        <v/>
      </c>
      <c r="O112" t="inlineStr"/>
      <c r="P112" t="inlineStr"/>
      <c r="Q112" t="inlineStr"/>
      <c r="R112" t="inlineStr"/>
      <c r="S112">
        <f>G112*BS!$B$9</f>
        <v/>
      </c>
      <c r="T112">
        <f>H112*BS!$B$9</f>
        <v/>
      </c>
    </row>
    <row r="113">
      <c r="B113" t="inlineStr">
        <is>
          <t>Carrying Face value  Unsecured Bank loans NZD (1.61) Dec-23</t>
        </is>
      </c>
      <c r="G113" t="n">
        <v>4636</v>
      </c>
      <c r="H113" t="n">
        <v>0</v>
      </c>
      <c r="N113">
        <f>B113</f>
        <v/>
      </c>
      <c r="O113" t="inlineStr"/>
      <c r="P113" t="inlineStr"/>
      <c r="Q113" t="inlineStr"/>
      <c r="R113" t="inlineStr"/>
      <c r="S113">
        <f>G113*BS!$B$9</f>
        <v/>
      </c>
      <c r="T113">
        <f>H113*BS!$B$9</f>
        <v/>
      </c>
    </row>
    <row r="114">
      <c r="B114" t="inlineStr">
        <is>
          <t>Carrying Face value  Unsecured Bank loans NZD (1.46) Jan-24</t>
        </is>
      </c>
      <c r="G114" t="n">
        <v>4635</v>
      </c>
      <c r="H114" t="n">
        <v>0</v>
      </c>
      <c r="N114">
        <f>B114</f>
        <v/>
      </c>
      <c r="O114" t="inlineStr"/>
      <c r="P114" t="inlineStr"/>
      <c r="Q114" t="inlineStr"/>
      <c r="R114" t="inlineStr"/>
      <c r="S114">
        <f>G114*BS!$B$9</f>
        <v/>
      </c>
      <c r="T114">
        <f>H114*BS!$B$9</f>
        <v/>
      </c>
    </row>
    <row r="115">
      <c r="B115" t="inlineStr">
        <is>
          <t>Carrying Face value  Unsecured Bank loans NZD 6.18/(1.9) Mar25/(Mar24)</t>
        </is>
      </c>
      <c r="G115" t="n">
        <v>9270</v>
      </c>
      <c r="H115" t="n">
        <v>9334</v>
      </c>
      <c r="N115">
        <f>B115</f>
        <v/>
      </c>
      <c r="O115" t="inlineStr"/>
      <c r="P115" t="inlineStr"/>
      <c r="Q115" t="inlineStr"/>
      <c r="R115" t="inlineStr"/>
      <c r="S115">
        <f>G115*BS!$B$9</f>
        <v/>
      </c>
      <c r="T115">
        <f>H115*BS!$B$9</f>
        <v/>
      </c>
    </row>
    <row r="116">
      <c r="B116" t="inlineStr">
        <is>
          <t>Carrying amount  Unsecured Bank loans AUD 4.8 /(1.66-1.78) Jul25/(Apr23)</t>
        </is>
      </c>
      <c r="G116" t="n">
        <v>35000</v>
      </c>
      <c r="H116" t="n">
        <v>10000</v>
      </c>
      <c r="N116">
        <f>B116</f>
        <v/>
      </c>
      <c r="O116" t="inlineStr"/>
      <c r="P116" t="inlineStr"/>
      <c r="Q116" t="inlineStr"/>
      <c r="R116" t="inlineStr"/>
      <c r="S116">
        <f>G116*BS!$B$9</f>
        <v/>
      </c>
      <c r="T116">
        <f>H116*BS!$B$9</f>
        <v/>
      </c>
    </row>
    <row r="117">
      <c r="B117" t="inlineStr">
        <is>
          <t>Carrying amount  Unsecured Bank loans AUD (1.22-1.46) Jul25/(Mar24)</t>
        </is>
      </c>
      <c r="G117" t="n">
        <v>57000</v>
      </c>
      <c r="H117" t="n">
        <v>77500</v>
      </c>
      <c r="N117">
        <f>B117</f>
        <v/>
      </c>
      <c r="O117" t="inlineStr"/>
      <c r="P117" t="inlineStr"/>
      <c r="Q117" t="inlineStr"/>
      <c r="R117" t="inlineStr"/>
      <c r="S117">
        <f>G117*BS!$B$9</f>
        <v/>
      </c>
      <c r="T117">
        <f>H117*BS!$B$9</f>
        <v/>
      </c>
    </row>
    <row r="118">
      <c r="B118" t="inlineStr">
        <is>
          <t>Carrying amount  Unsecured Bank loans AUD (1.52-1.67) Mar25/(Mar24)</t>
        </is>
      </c>
      <c r="G118" t="n">
        <v>69500</v>
      </c>
      <c r="H118" t="n">
        <v>45000</v>
      </c>
      <c r="N118">
        <f>B118</f>
        <v/>
      </c>
      <c r="O118" t="inlineStr"/>
      <c r="P118" t="inlineStr"/>
      <c r="Q118" t="inlineStr"/>
      <c r="R118" t="inlineStr"/>
      <c r="S118">
        <f>G118*BS!$B$9</f>
        <v/>
      </c>
      <c r="T118">
        <f>H118*BS!$B$9</f>
        <v/>
      </c>
    </row>
    <row r="119">
      <c r="B119" t="inlineStr">
        <is>
          <t>Carrying amount  Unsecured Bank loans AUD (1.15) Sep-24</t>
        </is>
      </c>
      <c r="G119" t="n">
        <v>15000</v>
      </c>
      <c r="H119" t="n">
        <v>0</v>
      </c>
      <c r="N119">
        <f>B119</f>
        <v/>
      </c>
      <c r="O119" t="inlineStr"/>
      <c r="P119" t="inlineStr"/>
      <c r="Q119" t="inlineStr"/>
      <c r="R119" t="inlineStr"/>
      <c r="S119">
        <f>G119*BS!$B$9</f>
        <v/>
      </c>
      <c r="T119">
        <f>H119*BS!$B$9</f>
        <v/>
      </c>
    </row>
    <row r="120">
      <c r="B120" t="inlineStr">
        <is>
          <t>Carrying amount  Unsecured Bank loans NZD (2.36-2.97) Apr-22</t>
        </is>
      </c>
      <c r="G120" t="n">
        <v>38935</v>
      </c>
      <c r="H120" t="n">
        <v>0</v>
      </c>
      <c r="N120">
        <f>B120</f>
        <v/>
      </c>
      <c r="O120" t="inlineStr"/>
      <c r="P120" t="inlineStr"/>
      <c r="Q120" t="inlineStr"/>
      <c r="R120" t="inlineStr"/>
      <c r="S120">
        <f>G120*BS!$B$9</f>
        <v/>
      </c>
      <c r="T120">
        <f>H120*BS!$B$9</f>
        <v/>
      </c>
    </row>
    <row r="121">
      <c r="B121" t="inlineStr">
        <is>
          <t>Carrying amount  Unsecured Bank loans NZD (2.38-2.47) May-22</t>
        </is>
      </c>
      <c r="G121" t="n">
        <v>8343</v>
      </c>
      <c r="H121" t="n">
        <v>0</v>
      </c>
      <c r="N121">
        <f>B121</f>
        <v/>
      </c>
      <c r="O121" t="inlineStr"/>
      <c r="P121" t="inlineStr"/>
      <c r="Q121" t="inlineStr"/>
      <c r="R121" t="inlineStr"/>
      <c r="S121">
        <f>G121*BS!$B$9</f>
        <v/>
      </c>
      <c r="T121">
        <f>H121*BS!$B$9</f>
        <v/>
      </c>
    </row>
    <row r="122" customFormat="1" s="194">
      <c r="B122" t="inlineStr">
        <is>
          <t>Carrying amount  Unsecured Bank loans NZD (1.46) May-23</t>
        </is>
      </c>
      <c r="G122" t="n">
        <v>4635</v>
      </c>
      <c r="H122" t="n">
        <v>0</v>
      </c>
      <c r="N122">
        <f>B122</f>
        <v/>
      </c>
      <c r="O122" t="inlineStr"/>
      <c r="P122" t="inlineStr"/>
      <c r="Q122" t="inlineStr"/>
      <c r="R122" t="inlineStr"/>
      <c r="S122">
        <f>G122*BS!$B$9</f>
        <v/>
      </c>
      <c r="T122">
        <f>H122*BS!$B$9</f>
        <v/>
      </c>
    </row>
    <row r="123">
      <c r="B123" t="inlineStr">
        <is>
          <t>Carrying amount  Unsecured Bank loans NZD 5.2/(1.49) Nov24/(Jun23)</t>
        </is>
      </c>
      <c r="G123" t="n">
        <v>4635</v>
      </c>
      <c r="H123" t="n">
        <v>9333</v>
      </c>
      <c r="N123">
        <f>B123</f>
        <v/>
      </c>
      <c r="O123" t="inlineStr"/>
      <c r="P123" t="inlineStr"/>
      <c r="Q123" t="inlineStr"/>
      <c r="R123" t="inlineStr"/>
      <c r="S123">
        <f>G123*BS!$B$9</f>
        <v/>
      </c>
      <c r="T123">
        <f>H123*BS!$B$9</f>
        <v/>
      </c>
    </row>
    <row r="124" customFormat="1" s="194">
      <c r="B124" t="inlineStr">
        <is>
          <t>Carrying amount  Unsecured Bank loans NZD (2.25) Sep-23</t>
        </is>
      </c>
      <c r="G124" t="n">
        <v>9270</v>
      </c>
      <c r="H124" t="n">
        <v>0</v>
      </c>
      <c r="N124">
        <f>B124</f>
        <v/>
      </c>
      <c r="O124" t="inlineStr"/>
      <c r="P124" t="inlineStr"/>
      <c r="Q124" t="inlineStr"/>
      <c r="R124" t="inlineStr"/>
      <c r="S124">
        <f>G124*BS!$B$9</f>
        <v/>
      </c>
      <c r="T124">
        <f>H124*BS!$B$9</f>
        <v/>
      </c>
    </row>
    <row r="125" customFormat="1" s="194">
      <c r="B125" t="inlineStr">
        <is>
          <t>Carrying amount  Unsecured Bank loans NZD 6.17-6.57 Nov-24</t>
        </is>
      </c>
      <c r="G125" t="n">
        <v>4636</v>
      </c>
      <c r="H125" t="n">
        <v>48535</v>
      </c>
      <c r="N125">
        <f>B125</f>
        <v/>
      </c>
      <c r="O125" t="inlineStr"/>
      <c r="P125" t="inlineStr"/>
      <c r="Q125" t="inlineStr"/>
      <c r="R125" t="inlineStr"/>
      <c r="S125">
        <f>G125*BS!$B$9</f>
        <v/>
      </c>
      <c r="T125">
        <f>H125*BS!$B$9</f>
        <v/>
      </c>
    </row>
    <row r="126">
      <c r="B126" t="inlineStr">
        <is>
          <t>Carrying amount  Unsecured Bank loans NZD (1.61) Dec-23</t>
        </is>
      </c>
      <c r="G126" t="n">
        <v>4636</v>
      </c>
      <c r="H126" t="n">
        <v>0</v>
      </c>
      <c r="N126">
        <f>B126</f>
        <v/>
      </c>
      <c r="O126" t="inlineStr"/>
      <c r="P126" t="inlineStr"/>
      <c r="Q126" t="inlineStr"/>
      <c r="R126" t="inlineStr"/>
      <c r="S126">
        <f>G126*BS!$B$9</f>
        <v/>
      </c>
      <c r="T126">
        <f>H126*BS!$B$9</f>
        <v/>
      </c>
    </row>
    <row r="127">
      <c r="B127" t="inlineStr">
        <is>
          <t>Carrying amount  Unsecured Bank loans NZD (1.46) Jan-24</t>
        </is>
      </c>
      <c r="G127" t="n">
        <v>4635</v>
      </c>
      <c r="H127" t="n">
        <v>0</v>
      </c>
      <c r="N127">
        <f>B127</f>
        <v/>
      </c>
      <c r="O127" t="inlineStr"/>
      <c r="P127" t="inlineStr"/>
      <c r="Q127" t="inlineStr"/>
      <c r="R127" t="inlineStr"/>
      <c r="S127">
        <f>G127*BS!$B$9</f>
        <v/>
      </c>
      <c r="T127">
        <f>H127*BS!$B$9</f>
        <v/>
      </c>
    </row>
    <row r="128" ht="18.75" customFormat="1" customHeight="1" s="194">
      <c r="B128" t="inlineStr">
        <is>
          <t>Carrying amount  Unsecured Bank loans NZD 6.18/(1.9) Mar25/(Mar24)</t>
        </is>
      </c>
      <c r="G128" t="n">
        <v>9270</v>
      </c>
      <c r="H128" t="n">
        <v>9334</v>
      </c>
      <c r="N128">
        <f>B128</f>
        <v/>
      </c>
      <c r="O128" t="inlineStr"/>
      <c r="P128" t="inlineStr"/>
      <c r="Q128" t="inlineStr"/>
      <c r="R128" t="inlineStr"/>
      <c r="S128">
        <f>G128*BS!$B$9</f>
        <v/>
      </c>
      <c r="T128">
        <f>H128*BS!$B$9</f>
        <v/>
      </c>
    </row>
    <row r="129">
      <c r="B129" t="inlineStr">
        <is>
          <t xml:space="preserve"> None Bank loans</t>
        </is>
      </c>
      <c r="G129" t="n">
        <v>265495</v>
      </c>
      <c r="H129" t="n">
        <v>199702</v>
      </c>
      <c r="N129">
        <f>B129</f>
        <v/>
      </c>
      <c r="O129" t="inlineStr"/>
      <c r="P129" t="inlineStr"/>
      <c r="Q129" t="inlineStr"/>
      <c r="R129" t="inlineStr"/>
      <c r="S129">
        <f>G129*BS!$B$9</f>
        <v/>
      </c>
      <c r="T129">
        <f>H129*BS!$B$9</f>
        <v/>
      </c>
    </row>
    <row r="130">
      <c r="B130" t="inlineStr">
        <is>
          <t xml:space="preserve"> Lease Liabilities 2023</t>
        </is>
      </c>
      <c r="G130" t="n">
        <v>2022</v>
      </c>
      <c r="H130" t="n">
        <v>0</v>
      </c>
      <c r="N130">
        <f>B130</f>
        <v/>
      </c>
      <c r="O130" t="inlineStr"/>
      <c r="P130" t="inlineStr"/>
      <c r="Q130" t="inlineStr"/>
      <c r="R130" t="inlineStr"/>
      <c r="S130">
        <f>G130*BS!$B$9</f>
        <v/>
      </c>
      <c r="T130">
        <f>H130*BS!$B$9</f>
        <v/>
      </c>
    </row>
    <row r="131">
      <c r="B131" t="inlineStr">
        <is>
          <t xml:space="preserve"> Lease Liabilities </t>
        </is>
      </c>
      <c r="G131" t="n">
        <v>0</v>
      </c>
      <c r="H131" t="n">
        <v>0</v>
      </c>
      <c r="N131">
        <f>B131</f>
        <v/>
      </c>
      <c r="O131" t="inlineStr"/>
      <c r="P131" t="inlineStr"/>
      <c r="Q131" t="inlineStr"/>
      <c r="R131" t="inlineStr"/>
      <c r="S131">
        <f>G131*BS!$B$9</f>
        <v/>
      </c>
      <c r="T131">
        <f>H131*BS!$B$9</f>
        <v/>
      </c>
    </row>
    <row r="132">
      <c r="B132" t="inlineStr">
        <is>
          <t xml:space="preserve"> Lease Liabilities Less than one year 2,976</t>
        </is>
      </c>
      <c r="G132" t="n">
        <v>4223</v>
      </c>
      <c r="H132" t="n">
        <v>0</v>
      </c>
      <c r="N132">
        <f>B132</f>
        <v/>
      </c>
      <c r="O132" t="inlineStr"/>
      <c r="P132" t="inlineStr"/>
      <c r="Q132" t="inlineStr"/>
      <c r="R132" t="inlineStr"/>
      <c r="S132">
        <f>G132*BS!$B$9</f>
        <v/>
      </c>
      <c r="T132">
        <f>H132*BS!$B$9</f>
        <v/>
      </c>
    </row>
    <row r="133">
      <c r="B133" t="inlineStr">
        <is>
          <t xml:space="preserve"> Lease Liabilities One to five years 7,052</t>
        </is>
      </c>
      <c r="G133" t="n">
        <v>13041</v>
      </c>
      <c r="H133" t="n">
        <v>0</v>
      </c>
      <c r="N133">
        <f>B133</f>
        <v/>
      </c>
      <c r="O133" t="inlineStr"/>
      <c r="P133" t="inlineStr"/>
      <c r="Q133" t="inlineStr"/>
      <c r="R133" t="inlineStr"/>
      <c r="S133">
        <f>G133*BS!$B$9</f>
        <v/>
      </c>
      <c r="T133">
        <f>H133*BS!$B$9</f>
        <v/>
      </c>
    </row>
    <row r="134">
      <c r="B134" t="inlineStr">
        <is>
          <t xml:space="preserve"> Lease Liabilities More than five years 878</t>
        </is>
      </c>
      <c r="G134" t="n">
        <v>4147</v>
      </c>
      <c r="H134" t="n">
        <v>0</v>
      </c>
      <c r="N134">
        <f>B134</f>
        <v/>
      </c>
      <c r="O134" t="inlineStr"/>
      <c r="P134" t="inlineStr"/>
      <c r="Q134" t="inlineStr"/>
      <c r="R134" t="inlineStr"/>
      <c r="S134">
        <f>G134*BS!$B$9</f>
        <v/>
      </c>
      <c r="T134">
        <f>H134*BS!$B$9</f>
        <v/>
      </c>
    </row>
    <row r="135">
      <c r="B135" t="inlineStr">
        <is>
          <t xml:space="preserve"> Lease liabilities include d in the state of financial positions 2023</t>
        </is>
      </c>
      <c r="G135" t="n">
        <v>2022</v>
      </c>
      <c r="H135" t="n">
        <v>0</v>
      </c>
      <c r="N135">
        <f>B135</f>
        <v/>
      </c>
      <c r="O135" t="inlineStr"/>
      <c r="P135" t="inlineStr"/>
      <c r="Q135" t="inlineStr"/>
      <c r="R135" t="inlineStr"/>
      <c r="S135">
        <f>G135*BS!$B$9</f>
        <v/>
      </c>
      <c r="T135">
        <f>H135*BS!$B$9</f>
        <v/>
      </c>
    </row>
    <row r="136">
      <c r="B136" t="inlineStr">
        <is>
          <t xml:space="preserve"> Lease liabilities include d in the state of financial positions </t>
        </is>
      </c>
      <c r="G136" t="n">
        <v>0</v>
      </c>
      <c r="H136" t="n">
        <v>0</v>
      </c>
      <c r="N136">
        <f>B136</f>
        <v/>
      </c>
      <c r="O136" t="inlineStr"/>
      <c r="P136" t="inlineStr"/>
      <c r="Q136" t="inlineStr"/>
      <c r="R136" t="inlineStr"/>
      <c r="S136">
        <f>G136*BS!$B$9</f>
        <v/>
      </c>
      <c r="T136">
        <f>H136*BS!$B$9</f>
        <v/>
      </c>
    </row>
    <row r="137">
      <c r="B137" t="inlineStr">
        <is>
          <t xml:space="preserve"> Lease liabilities include d in the state of financial positions Current 2,976</t>
        </is>
      </c>
      <c r="G137" t="n">
        <v>4223</v>
      </c>
      <c r="H137" t="n">
        <v>0</v>
      </c>
      <c r="N137">
        <f>B137</f>
        <v/>
      </c>
      <c r="O137" t="inlineStr"/>
      <c r="P137" t="inlineStr"/>
      <c r="Q137" t="inlineStr"/>
      <c r="R137" t="inlineStr"/>
      <c r="S137">
        <f>G137*BS!$B$9</f>
        <v/>
      </c>
      <c r="T137">
        <f>H137*BS!$B$9</f>
        <v/>
      </c>
    </row>
    <row r="138">
      <c r="B138" t="inlineStr">
        <is>
          <t xml:space="preserve"> Lease liabilities include d in the state of financial positions Non-current 7,930</t>
        </is>
      </c>
      <c r="G138" t="n">
        <v>17188</v>
      </c>
      <c r="H138" t="n">
        <v>0</v>
      </c>
      <c r="N138">
        <f>B138</f>
        <v/>
      </c>
      <c r="O138" t="inlineStr"/>
      <c r="P138" t="inlineStr"/>
      <c r="Q138" t="inlineStr"/>
      <c r="R138" t="inlineStr"/>
      <c r="S138">
        <f>G138*BS!$B$9</f>
        <v/>
      </c>
      <c r="T138">
        <f>H138*BS!$B$9</f>
        <v/>
      </c>
    </row>
    <row r="139">
      <c r="A139" s="79" t="n"/>
      <c r="B139" s="102" t="n"/>
      <c r="C139" s="103" t="n"/>
      <c r="D139" s="103" t="n"/>
      <c r="E139" s="103" t="n"/>
      <c r="F139" s="103" t="n"/>
      <c r="G139" s="103" t="n"/>
      <c r="H139" s="103" t="n"/>
      <c r="I139" s="210" t="n"/>
      <c r="J139" s="180" t="n"/>
      <c r="N139" s="985"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210" t="n"/>
      <c r="J140" s="180" t="n"/>
      <c r="N140" s="985" t="inlineStr"/>
      <c r="O140" s="192" t="inlineStr"/>
      <c r="P140" s="192" t="inlineStr"/>
      <c r="Q140" s="192" t="inlineStr"/>
      <c r="R140" s="192" t="inlineStr"/>
      <c r="S140" s="192" t="inlineStr"/>
      <c r="T140" s="192" t="inlineStr"/>
      <c r="U140" s="193" t="n"/>
    </row>
    <row r="141">
      <c r="A141" s="79" t="inlineStr">
        <is>
          <t>K16T</t>
        </is>
      </c>
      <c r="B141" s="96" t="inlineStr">
        <is>
          <t xml:space="preserve"> Total </t>
        </is>
      </c>
      <c r="C141" s="954">
        <f>SUM(INDIRECT(ADDRESS(MATCH("K16",$A:$A,0)+1,COLUMN(C$13),4)&amp;":"&amp;ADDRESS(MATCH("K16T",$A:$A,0)-1,COLUMN(C$13),4)))</f>
        <v/>
      </c>
      <c r="D141" s="954">
        <f>SUM(INDIRECT(ADDRESS(MATCH("K16",$A:$A,0)+1,COLUMN(D$13),4)&amp;":"&amp;ADDRESS(MATCH("K16T",$A:$A,0)-1,COLUMN(D$13),4)))</f>
        <v/>
      </c>
      <c r="E141" s="954">
        <f>SUM(INDIRECT(ADDRESS(MATCH("K16",$A:$A,0)+1,COLUMN(E$13),4)&amp;":"&amp;ADDRESS(MATCH("K16T",$A:$A,0)-1,COLUMN(E$13),4)))</f>
        <v/>
      </c>
      <c r="F141" s="954">
        <f>SUM(INDIRECT(ADDRESS(MATCH("K16",$A:$A,0)+1,COLUMN(F$13),4)&amp;":"&amp;ADDRESS(MATCH("K16T",$A:$A,0)-1,COLUMN(F$13),4)))</f>
        <v/>
      </c>
      <c r="G141" s="954">
        <f>SUM(INDIRECT(ADDRESS(MATCH("K16",$A:$A,0)+1,COLUMN(G$13),4)&amp;":"&amp;ADDRESS(MATCH("K16T",$A:$A,0)-1,COLUMN(G$13),4)))</f>
        <v/>
      </c>
      <c r="H141" s="954">
        <f>SUM(INDIRECT(ADDRESS(MATCH("K16",$A:$A,0)+1,COLUMN(H$13),4)&amp;":"&amp;ADDRESS(MATCH("K16T",$A:$A,0)-1,COLUMN(H$13),4)))</f>
        <v/>
      </c>
      <c r="I141" s="210" t="n"/>
      <c r="J141" s="180" t="n"/>
      <c r="N141" s="985">
        <f>B141</f>
        <v/>
      </c>
      <c r="O141" s="192">
        <f>C141*BS!$B$9</f>
        <v/>
      </c>
      <c r="P141" s="192">
        <f>D141*BS!$B$9</f>
        <v/>
      </c>
      <c r="Q141" s="192">
        <f>E141*BS!$B$9</f>
        <v/>
      </c>
      <c r="R141" s="192">
        <f>F141*BS!$B$9</f>
        <v/>
      </c>
      <c r="S141" s="192">
        <f>G141*BS!$B$9</f>
        <v/>
      </c>
      <c r="T141" s="192">
        <f>H141*BS!$B$9</f>
        <v/>
      </c>
      <c r="U141" s="193" t="n"/>
    </row>
    <row r="142" customFormat="1" s="194">
      <c r="A142" s="79" t="inlineStr">
        <is>
          <t>K17</t>
        </is>
      </c>
      <c r="B142" s="621" t="inlineStr">
        <is>
          <t xml:space="preserve"> Bond</t>
        </is>
      </c>
      <c r="I142" s="986" t="n"/>
      <c r="J142" s="180" t="n"/>
      <c r="N142" s="985">
        <f>B142</f>
        <v/>
      </c>
      <c r="O142" t="inlineStr"/>
      <c r="P142" t="inlineStr"/>
      <c r="Q142" t="inlineStr"/>
      <c r="R142" t="inlineStr"/>
      <c r="S142" t="inlineStr"/>
      <c r="T142" t="inlineStr"/>
      <c r="U142" s="193">
        <f>I106</f>
        <v/>
      </c>
    </row>
    <row r="143" ht="14.1" customHeight="1" s="340">
      <c r="A143" s="79" t="n"/>
      <c r="B143" s="102" t="n"/>
      <c r="C143" s="103" t="n"/>
      <c r="D143" s="103" t="n"/>
      <c r="E143" s="103" t="n"/>
      <c r="F143" s="103" t="n"/>
      <c r="G143" s="103" t="n"/>
      <c r="H143" s="103" t="n"/>
      <c r="I143" s="986" t="n"/>
      <c r="J143" s="180" t="n"/>
      <c r="N143" s="985" t="inlineStr"/>
      <c r="O143" s="192" t="inlineStr"/>
      <c r="P143" s="192" t="inlineStr"/>
      <c r="Q143" s="192" t="inlineStr"/>
      <c r="R143" s="192" t="inlineStr"/>
      <c r="S143" s="192" t="inlineStr"/>
      <c r="T143" s="192" t="inlineStr"/>
      <c r="U143" s="193" t="n"/>
    </row>
    <row r="144">
      <c r="A144" s="79" t="n"/>
      <c r="B144" s="102" t="n"/>
      <c r="C144" s="220" t="n"/>
      <c r="D144" s="220" t="n"/>
      <c r="E144" s="220" t="n"/>
      <c r="F144" s="220" t="n"/>
      <c r="G144" s="220" t="n"/>
      <c r="H144" s="220" t="n"/>
      <c r="I144" s="986" t="n"/>
      <c r="J144" s="180" t="n"/>
      <c r="N144" s="985" t="inlineStr"/>
      <c r="O144" s="192" t="inlineStr"/>
      <c r="P144" s="192" t="inlineStr"/>
      <c r="Q144" s="192" t="inlineStr"/>
      <c r="R144" s="192" t="inlineStr"/>
      <c r="S144" s="192" t="inlineStr"/>
      <c r="T144" s="192" t="inlineStr"/>
      <c r="U144" s="193" t="n"/>
    </row>
    <row r="145">
      <c r="A145" s="79" t="inlineStr">
        <is>
          <t>K17T</t>
        </is>
      </c>
      <c r="B145" s="96" t="inlineStr">
        <is>
          <t xml:space="preserve"> Total </t>
        </is>
      </c>
      <c r="C145" s="954">
        <f>SUM(INDIRECT(ADDRESS(MATCH("K17",$A:$A,0)+1,COLUMN(C$13),4)&amp;":"&amp;ADDRESS(MATCH("K17T",$A:$A,0)-1,COLUMN(C$13),4)))</f>
        <v/>
      </c>
      <c r="D145" s="954">
        <f>SUM(INDIRECT(ADDRESS(MATCH("K17",$A:$A,0)+1,COLUMN(D$13),4)&amp;":"&amp;ADDRESS(MATCH("K17T",$A:$A,0)-1,COLUMN(D$13),4)))</f>
        <v/>
      </c>
      <c r="E145" s="954">
        <f>SUM(INDIRECT(ADDRESS(MATCH("K17",$A:$A,0)+1,COLUMN(E$13),4)&amp;":"&amp;ADDRESS(MATCH("K17T",$A:$A,0)-1,COLUMN(E$13),4)))</f>
        <v/>
      </c>
      <c r="F145" s="954">
        <f>SUM(INDIRECT(ADDRESS(MATCH("K17",$A:$A,0)+1,COLUMN(F$13),4)&amp;":"&amp;ADDRESS(MATCH("K17T",$A:$A,0)-1,COLUMN(F$13),4)))</f>
        <v/>
      </c>
      <c r="G145" s="954">
        <f>SUM(INDIRECT(ADDRESS(MATCH("K17",$A:$A,0)+1,COLUMN(G$13),4)&amp;":"&amp;ADDRESS(MATCH("K17T",$A:$A,0)-1,COLUMN(G$13),4)))</f>
        <v/>
      </c>
      <c r="H145" s="954">
        <f>SUM(INDIRECT(ADDRESS(MATCH("K17",$A:$A,0)+1,COLUMN(H$13),4)&amp;":"&amp;ADDRESS(MATCH("K17T",$A:$A,0)-1,COLUMN(H$13),4)))</f>
        <v/>
      </c>
      <c r="I145" s="986" t="n"/>
      <c r="J145" s="180" t="n"/>
      <c r="N145" s="985">
        <f>B145</f>
        <v/>
      </c>
      <c r="O145" s="192">
        <f>C145*BS!$B$9</f>
        <v/>
      </c>
      <c r="P145" s="192">
        <f>D145*BS!$B$9</f>
        <v/>
      </c>
      <c r="Q145" s="192">
        <f>E145*BS!$B$9</f>
        <v/>
      </c>
      <c r="R145" s="192">
        <f>F145*BS!$B$9</f>
        <v/>
      </c>
      <c r="S145" s="192">
        <f>G145*BS!$B$9</f>
        <v/>
      </c>
      <c r="T145" s="192">
        <f>H145*BS!$B$9</f>
        <v/>
      </c>
      <c r="U145" s="193" t="n"/>
    </row>
    <row r="146">
      <c r="A146" s="79" t="inlineStr">
        <is>
          <t>K18</t>
        </is>
      </c>
      <c r="B146" s="621" t="inlineStr">
        <is>
          <t xml:space="preserve"> Subordinate Debt</t>
        </is>
      </c>
      <c r="I146" s="975" t="n"/>
      <c r="J146" s="180" t="n"/>
      <c r="N146" s="985">
        <f>B146</f>
        <v/>
      </c>
      <c r="O146" t="inlineStr"/>
      <c r="P146" t="inlineStr"/>
      <c r="Q146" t="inlineStr"/>
      <c r="R146" t="inlineStr"/>
      <c r="S146" t="inlineStr"/>
      <c r="T146" t="inlineStr"/>
      <c r="U146" s="193">
        <f>I110</f>
        <v/>
      </c>
    </row>
    <row r="147">
      <c r="A147" s="79" t="n"/>
      <c r="B147" s="102" t="n"/>
      <c r="C147" s="103" t="n"/>
      <c r="D147" s="103" t="n"/>
      <c r="E147" s="103" t="n"/>
      <c r="F147" s="103" t="n"/>
      <c r="G147" s="103" t="n"/>
      <c r="H147" s="103" t="n"/>
      <c r="I147" s="975" t="n"/>
      <c r="J147" s="180" t="n"/>
      <c r="N147" s="976" t="inlineStr"/>
      <c r="O147" s="192" t="inlineStr"/>
      <c r="P147" s="192" t="inlineStr"/>
      <c r="Q147" s="192" t="inlineStr"/>
      <c r="R147" s="192" t="inlineStr"/>
      <c r="S147" s="192" t="inlineStr"/>
      <c r="T147" s="192" t="inlineStr"/>
      <c r="U147" s="193" t="n"/>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t="n"/>
    </row>
    <row r="149">
      <c r="A149" s="79" t="inlineStr">
        <is>
          <t>K18T</t>
        </is>
      </c>
      <c r="B149" s="96" t="inlineStr">
        <is>
          <t xml:space="preserve"> Total </t>
        </is>
      </c>
      <c r="C149" s="954">
        <f>SUM(INDIRECT(ADDRESS(MATCH("K18",$A:$A,0)+1,COLUMN(C$13),4)&amp;":"&amp;ADDRESS(MATCH("K18T",$A:$A,0)-1,COLUMN(C$13),4)))</f>
        <v/>
      </c>
      <c r="D149" s="954">
        <f>SUM(INDIRECT(ADDRESS(MATCH("K18",$A:$A,0)+1,COLUMN(D$13),4)&amp;":"&amp;ADDRESS(MATCH("K18T",$A:$A,0)-1,COLUMN(D$13),4)))</f>
        <v/>
      </c>
      <c r="E149" s="954">
        <f>SUM(INDIRECT(ADDRESS(MATCH("K18",$A:$A,0)+1,COLUMN(E$13),4)&amp;":"&amp;ADDRESS(MATCH("K18T",$A:$A,0)-1,COLUMN(E$13),4)))</f>
        <v/>
      </c>
      <c r="F149" s="954">
        <f>SUM(INDIRECT(ADDRESS(MATCH("K18",$A:$A,0)+1,COLUMN(F$13),4)&amp;":"&amp;ADDRESS(MATCH("K18T",$A:$A,0)-1,COLUMN(F$13),4)))</f>
        <v/>
      </c>
      <c r="G149" s="954">
        <f>SUM(INDIRECT(ADDRESS(MATCH("K18",$A:$A,0)+1,COLUMN(G$13),4)&amp;":"&amp;ADDRESS(MATCH("K18T",$A:$A,0)-1,COLUMN(G$13),4)))</f>
        <v/>
      </c>
      <c r="H149" s="954">
        <f>SUM(INDIRECT(ADDRESS(MATCH("K18",$A:$A,0)+1,COLUMN(H$13),4)&amp;":"&amp;ADDRESS(MATCH("K18T",$A:$A,0)-1,COLUMN(H$13),4)))</f>
        <v/>
      </c>
      <c r="I149" s="975" t="n"/>
      <c r="J149" s="180" t="n"/>
      <c r="N149" s="976">
        <f>B149</f>
        <v/>
      </c>
      <c r="O149" s="192">
        <f>C149*BS!$B$9</f>
        <v/>
      </c>
      <c r="P149" s="192">
        <f>D149*BS!$B$9</f>
        <v/>
      </c>
      <c r="Q149" s="192">
        <f>E149*BS!$B$9</f>
        <v/>
      </c>
      <c r="R149" s="192">
        <f>F149*BS!$B$9</f>
        <v/>
      </c>
      <c r="S149" s="192">
        <f>G149*BS!$B$9</f>
        <v/>
      </c>
      <c r="T149" s="192">
        <f>H149*BS!$B$9</f>
        <v/>
      </c>
      <c r="U149" s="193" t="n"/>
    </row>
    <row r="150">
      <c r="A150" s="79" t="inlineStr">
        <is>
          <t>K19</t>
        </is>
      </c>
      <c r="B150" s="102" t="inlineStr">
        <is>
          <t xml:space="preserve"> Loan from related parties </t>
        </is>
      </c>
      <c r="C150" s="220" t="n"/>
      <c r="D150" s="220" t="n"/>
      <c r="E150" s="220" t="n"/>
      <c r="F150" s="220" t="n"/>
      <c r="G150" s="220" t="n"/>
      <c r="H150" s="220" t="n"/>
      <c r="I150" s="975" t="n"/>
      <c r="J150" s="180" t="n"/>
      <c r="N150" s="976">
        <f>B150</f>
        <v/>
      </c>
      <c r="O150" s="192" t="inlineStr"/>
      <c r="P150" s="192" t="inlineStr"/>
      <c r="Q150" s="192" t="inlineStr"/>
      <c r="R150" s="192" t="inlineStr"/>
      <c r="S150" s="192" t="inlineStr"/>
      <c r="T150" s="192" t="inlineStr"/>
      <c r="U150" s="193">
        <f>I114</f>
        <v/>
      </c>
    </row>
    <row r="151">
      <c r="A151" s="79" t="n"/>
      <c r="B151" s="102" t="n"/>
      <c r="C151" s="220" t="n"/>
      <c r="D151" s="220" t="n"/>
      <c r="E151" s="220" t="n"/>
      <c r="F151" s="220" t="n"/>
      <c r="G151" s="220" t="n"/>
      <c r="H151" s="220" t="n"/>
      <c r="I151" s="975" t="n"/>
      <c r="J151" s="180" t="n"/>
      <c r="N151" s="976" t="inlineStr"/>
      <c r="O151" s="192" t="inlineStr"/>
      <c r="P151" s="192" t="inlineStr"/>
      <c r="Q151" s="192" t="inlineStr"/>
      <c r="R151" s="192" t="inlineStr"/>
      <c r="S151" s="192" t="inlineStr"/>
      <c r="T151" s="192" t="inlineStr"/>
      <c r="U151" s="193">
        <f>I115</f>
        <v/>
      </c>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f>I116</f>
        <v/>
      </c>
    </row>
    <row r="153" customFormat="1" s="194">
      <c r="A153" s="79" t="n"/>
      <c r="B153" s="102" t="n"/>
      <c r="C153" s="103" t="n"/>
      <c r="D153" s="103" t="n"/>
      <c r="E153" s="103" t="n"/>
      <c r="F153" s="103" t="n"/>
      <c r="G153" s="103" t="n"/>
      <c r="H153" s="103" t="n"/>
      <c r="I153" s="975" t="n"/>
      <c r="J153" s="180" t="n"/>
      <c r="N153" s="976" t="inlineStr"/>
      <c r="O153" s="192" t="inlineStr"/>
      <c r="P153" s="192" t="inlineStr"/>
      <c r="Q153" s="192" t="inlineStr"/>
      <c r="R153" s="192" t="inlineStr"/>
      <c r="S153" s="192" t="inlineStr"/>
      <c r="T153" s="192" t="inlineStr"/>
      <c r="U153" s="193">
        <f>I117</f>
        <v/>
      </c>
    </row>
    <row r="154">
      <c r="A154" s="79" t="n"/>
      <c r="B154" s="102" t="n"/>
      <c r="C154" s="220" t="n"/>
      <c r="D154" s="220" t="n"/>
      <c r="E154" s="220" t="n"/>
      <c r="F154" s="220" t="n"/>
      <c r="G154" s="220" t="n"/>
      <c r="H154" s="220" t="n"/>
      <c r="I154" s="975" t="n"/>
      <c r="J154" s="180" t="n"/>
      <c r="N154" s="976" t="inlineStr"/>
      <c r="O154" s="192" t="inlineStr"/>
      <c r="P154" s="192" t="inlineStr"/>
      <c r="Q154" s="192" t="inlineStr"/>
      <c r="R154" s="192" t="inlineStr"/>
      <c r="S154" s="192" t="inlineStr"/>
      <c r="T154" s="192" t="inlineStr"/>
      <c r="U154" s="193" t="n"/>
    </row>
    <row r="155" ht="18.75" customFormat="1" customHeight="1" s="194">
      <c r="A155" s="79" t="n"/>
      <c r="B155" s="102" t="n"/>
      <c r="C155" s="220" t="n"/>
      <c r="D155" s="220" t="n"/>
      <c r="E155" s="220" t="n"/>
      <c r="F155" s="220" t="n"/>
      <c r="G155" s="220" t="n"/>
      <c r="H155" s="220" t="n"/>
      <c r="I155" s="975" t="n"/>
      <c r="J155" s="180" t="n"/>
      <c r="N155" s="976" t="inlineStr"/>
      <c r="O155" s="192" t="inlineStr"/>
      <c r="P155" s="192" t="inlineStr"/>
      <c r="Q155" s="192" t="inlineStr"/>
      <c r="R155" s="192" t="inlineStr"/>
      <c r="S155" s="192" t="inlineStr"/>
      <c r="T155" s="192" t="inlineStr"/>
      <c r="U155" s="193">
        <f>I119</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I120</f>
        <v/>
      </c>
    </row>
    <row r="157" ht="18.75" customFormat="1" customHeight="1" s="194">
      <c r="B157" s="102" t="inlineStr">
        <is>
          <t xml:space="preserve"> Others </t>
        </is>
      </c>
      <c r="C157" s="220" t="n"/>
      <c r="D157" s="220" t="n"/>
      <c r="E157" s="220" t="n"/>
      <c r="F157" s="220" t="n"/>
      <c r="G157" s="220" t="n"/>
      <c r="H157" s="220" t="n"/>
      <c r="I157" s="980" t="n"/>
      <c r="J157" s="180" t="n"/>
      <c r="N157" s="976">
        <f>B157</f>
        <v/>
      </c>
      <c r="O157" s="192" t="inlineStr"/>
      <c r="P157" s="192" t="inlineStr"/>
      <c r="Q157" s="192" t="inlineStr"/>
      <c r="R157" s="192" t="inlineStr"/>
      <c r="S157" s="192" t="inlineStr"/>
      <c r="T157" s="192" t="inlineStr"/>
      <c r="U157" s="193">
        <f>I121</f>
        <v/>
      </c>
    </row>
    <row r="158" ht="18.75" customFormat="1" customHeight="1" s="194">
      <c r="A158" s="194" t="inlineStr">
        <is>
          <t>K20</t>
        </is>
      </c>
      <c r="B158" s="96" t="inlineStr">
        <is>
          <t xml:space="preserve">Total </t>
        </is>
      </c>
      <c r="C158" s="987">
        <f>INDIRECT(ADDRESS(MATCH("K16T",$A:$A,0),COLUMN(C$13),4))+INDIRECT(ADDRESS(MATCH("K17T",$A:$A,0),COLUMN(C$13),4))+INDIRECT(ADDRESS(MATCH("K18T",$A:$A,0),COLUMN(C$13),4))+SUM(INDIRECT(ADDRESS(MATCH("K19",$A:$A,0),COLUMN(C$13),4)&amp;":"&amp;ADDRESS(MATCH("K20",$A:$A,0)-1,COLUMN(C$13),4)))</f>
        <v/>
      </c>
      <c r="D158" s="987">
        <f>INDIRECT(ADDRESS(MATCH("K16T",$A:$A,0),COLUMN(D$13),4))+INDIRECT(ADDRESS(MATCH("K17T",$A:$A,0),COLUMN(D$13),4))+INDIRECT(ADDRESS(MATCH("K18T",$A:$A,0),COLUMN(D$13),4))+SUM(INDIRECT(ADDRESS(MATCH("K19",$A:$A,0),COLUMN(D$13),4)&amp;":"&amp;ADDRESS(MATCH("K20",$A:$A,0)-1,COLUMN(D$13),4)))</f>
        <v/>
      </c>
      <c r="E158" s="987">
        <f>INDIRECT(ADDRESS(MATCH("K16T",$A:$A,0),COLUMN(E$13),4))+INDIRECT(ADDRESS(MATCH("K17T",$A:$A,0),COLUMN(E$13),4))+INDIRECT(ADDRESS(MATCH("K18T",$A:$A,0),COLUMN(E$13),4))+SUM(INDIRECT(ADDRESS(MATCH("K19",$A:$A,0),COLUMN(E$13),4)&amp;":"&amp;ADDRESS(MATCH("K20",$A:$A,0)-1,COLUMN(E$13),4)))</f>
        <v/>
      </c>
      <c r="F158" s="987">
        <f>INDIRECT(ADDRESS(MATCH("K16T",$A:$A,0),COLUMN(F$13),4))+INDIRECT(ADDRESS(MATCH("K17T",$A:$A,0),COLUMN(F$13),4))+INDIRECT(ADDRESS(MATCH("K18T",$A:$A,0),COLUMN(F$13),4))+SUM(INDIRECT(ADDRESS(MATCH("K19",$A:$A,0),COLUMN(F$13),4)&amp;":"&amp;ADDRESS(MATCH("K20",$A:$A,0)-1,COLUMN(F$13),4)))</f>
        <v/>
      </c>
      <c r="G158" s="987">
        <f>INDIRECT(ADDRESS(MATCH("K16T",$A:$A,0),COLUMN(G$13),4))+INDIRECT(ADDRESS(MATCH("K17T",$A:$A,0),COLUMN(G$13),4))+INDIRECT(ADDRESS(MATCH("K18T",$A:$A,0),COLUMN(G$13),4))+SUM(INDIRECT(ADDRESS(MATCH("K19",$A:$A,0),COLUMN(G$13),4)&amp;":"&amp;ADDRESS(MATCH("K20",$A:$A,0)-1,COLUMN(G$13),4)))</f>
        <v/>
      </c>
      <c r="H158" s="987">
        <f>INDIRECT(ADDRESS(MATCH("K16T",$A:$A,0),COLUMN(H$13),4))+INDIRECT(ADDRESS(MATCH("K17T",$A:$A,0),COLUMN(H$13),4))+INDIRECT(ADDRESS(MATCH("K18T",$A:$A,0),COLUMN(H$13),4))+SUM(INDIRECT(ADDRESS(MATCH("K19",$A:$A,0),COLUMN(H$13),4)&amp;":"&amp;ADDRESS(MATCH("K20",$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f>I122</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89" t="n"/>
      <c r="D159" s="989" t="n"/>
      <c r="E159" s="989" t="n"/>
      <c r="F159" s="989" t="n"/>
      <c r="G159" s="989" t="n"/>
      <c r="H159" s="989" t="n"/>
      <c r="I159" s="980" t="n"/>
      <c r="J159" s="180" t="n"/>
      <c r="N159" s="976" t="inlineStr"/>
      <c r="O159" s="192" t="inlineStr"/>
      <c r="P159" s="192" t="inlineStr"/>
      <c r="Q159" s="192" t="inlineStr"/>
      <c r="R159" s="192" t="inlineStr"/>
      <c r="S159" s="192" t="inlineStr"/>
      <c r="T159" s="192" t="inlineStr"/>
      <c r="U159" s="193" t="n"/>
    </row>
    <row r="160">
      <c r="A160" s="194" t="inlineStr">
        <is>
          <t>K21</t>
        </is>
      </c>
      <c r="B160" s="96" t="inlineStr">
        <is>
          <t xml:space="preserve">Deferred Taxes </t>
        </is>
      </c>
      <c r="C160" s="990" t="n"/>
      <c r="D160" s="990" t="n"/>
      <c r="E160" s="990" t="n"/>
      <c r="F160" s="990" t="n"/>
      <c r="G160" s="990" t="n"/>
      <c r="H160" s="990" t="n"/>
      <c r="I160" s="988" t="n"/>
      <c r="J160" s="196" t="n"/>
      <c r="K160" s="197" t="n"/>
      <c r="L160" s="197" t="n"/>
      <c r="M160" s="197" t="n"/>
      <c r="N160" s="966">
        <f>B160</f>
        <v/>
      </c>
      <c r="O160" s="198" t="inlineStr"/>
      <c r="P160" s="198" t="inlineStr"/>
      <c r="Q160" s="198" t="inlineStr"/>
      <c r="R160" s="198" t="inlineStr"/>
      <c r="S160" s="198" t="inlineStr"/>
      <c r="T160" s="198" t="inlineStr"/>
      <c r="U160" s="193">
        <f>I124</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t="inlineStr">
        <is>
          <t>Assets  None Finance lease receivables</t>
        </is>
      </c>
      <c r="G161" t="n">
        <v>365</v>
      </c>
      <c r="H161" t="n">
        <v>310</v>
      </c>
      <c r="N161">
        <f>B161</f>
        <v/>
      </c>
      <c r="O161" t="inlineStr"/>
      <c r="P161" t="inlineStr"/>
      <c r="Q161" t="inlineStr"/>
      <c r="R161" t="inlineStr"/>
      <c r="S161">
        <f>G161*BS!$B$9</f>
        <v/>
      </c>
      <c r="T161">
        <f>H161*BS!$B$9</f>
        <v/>
      </c>
    </row>
    <row r="162" ht="18.75" customFormat="1" customHeight="1" s="194">
      <c r="B162" t="inlineStr">
        <is>
          <t>Assets  None Motor vehicles</t>
        </is>
      </c>
      <c r="G162" t="n">
        <v>0</v>
      </c>
      <c r="H162" t="n">
        <v>0</v>
      </c>
      <c r="N162">
        <f>B162</f>
        <v/>
      </c>
      <c r="O162" t="inlineStr"/>
      <c r="P162" t="inlineStr"/>
      <c r="Q162" t="inlineStr"/>
      <c r="R162" t="inlineStr"/>
      <c r="S162">
        <f>G162*BS!$B$9</f>
        <v/>
      </c>
      <c r="T162">
        <f>H162*BS!$B$9</f>
        <v/>
      </c>
    </row>
    <row r="163" ht="18.75" customFormat="1" customHeight="1" s="194">
      <c r="B163" t="inlineStr">
        <is>
          <t>Assets  None Property, plant and equipment</t>
        </is>
      </c>
      <c r="G163" t="n">
        <v>0</v>
      </c>
      <c r="H163" t="n">
        <v>0</v>
      </c>
      <c r="N163">
        <f>B163</f>
        <v/>
      </c>
      <c r="O163" t="inlineStr"/>
      <c r="P163" t="inlineStr"/>
      <c r="Q163" t="inlineStr"/>
      <c r="R163" t="inlineStr"/>
      <c r="S163">
        <f>G163*BS!$B$9</f>
        <v/>
      </c>
      <c r="T163">
        <f>H163*BS!$B$9</f>
        <v/>
      </c>
    </row>
    <row r="164" ht="18.75" customFormat="1" customHeight="1" s="194">
      <c r="B164" t="inlineStr">
        <is>
          <t>Assets  None Other items</t>
        </is>
      </c>
      <c r="G164" t="n">
        <v>1689</v>
      </c>
      <c r="H164" t="n">
        <v>1992</v>
      </c>
      <c r="N164">
        <f>B164</f>
        <v/>
      </c>
      <c r="O164" t="inlineStr"/>
      <c r="P164" t="inlineStr"/>
      <c r="Q164" t="inlineStr"/>
      <c r="R164" t="inlineStr"/>
      <c r="S164">
        <f>G164*BS!$B$9</f>
        <v/>
      </c>
      <c r="T164">
        <f>H164*BS!$B$9</f>
        <v/>
      </c>
    </row>
    <row r="165">
      <c r="B165" t="inlineStr">
        <is>
          <t>Assets  None Cashflow and net investment hedge</t>
        </is>
      </c>
      <c r="G165" t="n">
        <v>0</v>
      </c>
      <c r="H165" t="n">
        <v>-1564</v>
      </c>
      <c r="N165">
        <f>B165</f>
        <v/>
      </c>
      <c r="O165" t="inlineStr"/>
      <c r="P165" t="inlineStr"/>
      <c r="Q165" t="inlineStr"/>
      <c r="R165" t="inlineStr"/>
      <c r="S165">
        <f>G165*BS!$B$9</f>
        <v/>
      </c>
      <c r="T165">
        <f>H165*BS!$B$9</f>
        <v/>
      </c>
    </row>
    <row r="166" ht="18.75" customFormat="1" customHeight="1" s="194">
      <c r="B166" t="inlineStr">
        <is>
          <t>Assets  None Other payables</t>
        </is>
      </c>
      <c r="G166" t="n">
        <v>3403</v>
      </c>
      <c r="H166" t="n">
        <v>4063</v>
      </c>
      <c r="N166">
        <f>B166</f>
        <v/>
      </c>
      <c r="O166" t="inlineStr"/>
      <c r="P166" t="inlineStr"/>
      <c r="Q166" t="inlineStr"/>
      <c r="R166" t="inlineStr"/>
      <c r="S166">
        <f>G166*BS!$B$9</f>
        <v/>
      </c>
      <c r="T166">
        <f>H166*BS!$B$9</f>
        <v/>
      </c>
    </row>
    <row r="167">
      <c r="B167" t="inlineStr">
        <is>
          <t>Assets  None Employee benefits</t>
        </is>
      </c>
      <c r="G167" t="n">
        <v>2413</v>
      </c>
      <c r="H167" t="n">
        <v>2459</v>
      </c>
      <c r="N167">
        <f>B167</f>
        <v/>
      </c>
      <c r="O167" t="inlineStr"/>
      <c r="P167" t="inlineStr"/>
      <c r="Q167" t="inlineStr"/>
      <c r="R167" t="inlineStr"/>
      <c r="S167">
        <f>G167*BS!$B$9</f>
        <v/>
      </c>
      <c r="T167">
        <f>H167*BS!$B$9</f>
        <v/>
      </c>
    </row>
    <row r="168">
      <c r="B168" t="inlineStr">
        <is>
          <t>Assets  None ROU office facility</t>
        </is>
      </c>
      <c r="G168" t="n">
        <v>0</v>
      </c>
      <c r="H168" t="n">
        <v>0</v>
      </c>
      <c r="N168">
        <f>B168</f>
        <v/>
      </c>
      <c r="O168" t="inlineStr"/>
      <c r="P168" t="inlineStr"/>
      <c r="Q168" t="inlineStr"/>
      <c r="R168" t="inlineStr"/>
      <c r="S168">
        <f>G168*BS!$B$9</f>
        <v/>
      </c>
      <c r="T168">
        <f>H168*BS!$B$9</f>
        <v/>
      </c>
    </row>
    <row r="169">
      <c r="B169" t="inlineStr">
        <is>
          <t>Assets  None Lease liability office facility</t>
        </is>
      </c>
      <c r="G169" t="n">
        <v>5660</v>
      </c>
      <c r="H169" t="n">
        <v>1926</v>
      </c>
      <c r="N169">
        <f>B169</f>
        <v/>
      </c>
      <c r="O169" t="inlineStr"/>
      <c r="P169" t="inlineStr"/>
      <c r="Q169" t="inlineStr"/>
      <c r="R169" t="inlineStr"/>
      <c r="S169">
        <f>G169*BS!$B$9</f>
        <v/>
      </c>
      <c r="T169">
        <f>H169*BS!$B$9</f>
        <v/>
      </c>
    </row>
    <row r="170">
      <c r="B170" t="inlineStr">
        <is>
          <t>Assets  None Tax Losses</t>
        </is>
      </c>
      <c r="G170" t="n">
        <v>62721</v>
      </c>
      <c r="H170" t="n">
        <v>109638</v>
      </c>
      <c r="N170">
        <f>B170</f>
        <v/>
      </c>
      <c r="O170" t="inlineStr"/>
      <c r="P170" t="inlineStr"/>
      <c r="Q170" t="inlineStr"/>
      <c r="R170" t="inlineStr"/>
      <c r="S170">
        <f>G170*BS!$B$9</f>
        <v/>
      </c>
      <c r="T170">
        <f>H170*BS!$B$9</f>
        <v/>
      </c>
    </row>
    <row r="171">
      <c r="B171" t="inlineStr">
        <is>
          <t>Assets  None Net tax assets/(liabilities)</t>
        </is>
      </c>
      <c r="G171" t="n">
        <v>76249</v>
      </c>
      <c r="H171" t="n">
        <v>118824</v>
      </c>
      <c r="N171">
        <f>B171</f>
        <v/>
      </c>
      <c r="O171" t="inlineStr"/>
      <c r="P171" t="inlineStr"/>
      <c r="Q171" t="inlineStr"/>
      <c r="R171" t="inlineStr"/>
      <c r="S171">
        <f>G171*BS!$B$9</f>
        <v/>
      </c>
      <c r="T171">
        <f>H171*BS!$B$9</f>
        <v/>
      </c>
    </row>
    <row r="172">
      <c r="B172" t="inlineStr">
        <is>
          <t>Liabilities  None Finance lease receivables</t>
        </is>
      </c>
      <c r="G172" t="n">
        <v>-31835</v>
      </c>
      <c r="H172" t="n">
        <v>-49950</v>
      </c>
      <c r="N172">
        <f>B172</f>
        <v/>
      </c>
      <c r="O172" t="inlineStr"/>
      <c r="P172" t="inlineStr"/>
      <c r="Q172" t="inlineStr"/>
      <c r="R172" t="inlineStr"/>
      <c r="S172">
        <f>G172*BS!$B$9</f>
        <v/>
      </c>
      <c r="T172">
        <f>H172*BS!$B$9</f>
        <v/>
      </c>
    </row>
    <row r="173">
      <c r="B173" t="inlineStr">
        <is>
          <t>Liabilities  None Motor vehicles</t>
        </is>
      </c>
      <c r="G173" t="n">
        <v>-110352</v>
      </c>
      <c r="H173" t="n">
        <v>-156224</v>
      </c>
      <c r="N173">
        <f>B173</f>
        <v/>
      </c>
      <c r="O173" t="inlineStr"/>
      <c r="P173" t="inlineStr"/>
      <c r="Q173" t="inlineStr"/>
      <c r="R173" t="inlineStr"/>
      <c r="S173">
        <f>G173*BS!$B$9</f>
        <v/>
      </c>
      <c r="T173">
        <f>H173*BS!$B$9</f>
        <v/>
      </c>
    </row>
    <row r="174">
      <c r="B174" t="inlineStr">
        <is>
          <t>Liabilities  None Property, plant and equipment</t>
        </is>
      </c>
      <c r="G174" t="n">
        <v>16</v>
      </c>
      <c r="H174" t="n">
        <v>20</v>
      </c>
      <c r="N174">
        <f>B174</f>
        <v/>
      </c>
      <c r="O174" t="inlineStr"/>
      <c r="P174" t="inlineStr"/>
      <c r="Q174" t="inlineStr"/>
      <c r="R174" t="inlineStr"/>
      <c r="S174">
        <f>G174*BS!$B$9</f>
        <v/>
      </c>
      <c r="T174">
        <f>H174*BS!$B$9</f>
        <v/>
      </c>
    </row>
    <row r="175">
      <c r="B175" t="inlineStr">
        <is>
          <t>Liabilities  None Other items</t>
        </is>
      </c>
      <c r="G175" t="n">
        <v>0</v>
      </c>
      <c r="H175" t="n">
        <v>-12</v>
      </c>
      <c r="N175">
        <f>B175</f>
        <v/>
      </c>
      <c r="O175" t="inlineStr"/>
      <c r="P175" t="inlineStr"/>
      <c r="Q175" t="inlineStr"/>
      <c r="R175" t="inlineStr"/>
      <c r="S175">
        <f>G175*BS!$B$9</f>
        <v/>
      </c>
      <c r="T175">
        <f>H175*BS!$B$9</f>
        <v/>
      </c>
    </row>
    <row r="176">
      <c r="B176" t="inlineStr">
        <is>
          <t>Liabilities  None Cashflow and net investment hedge</t>
        </is>
      </c>
      <c r="G176" t="n">
        <v>-1877</v>
      </c>
      <c r="H176" t="n">
        <v>0</v>
      </c>
      <c r="N176">
        <f>B176</f>
        <v/>
      </c>
      <c r="O176" t="inlineStr"/>
      <c r="P176" t="inlineStr"/>
      <c r="Q176" t="inlineStr"/>
      <c r="R176" t="inlineStr"/>
      <c r="S176">
        <f>G176*BS!$B$9</f>
        <v/>
      </c>
      <c r="T176">
        <f>H176*BS!$B$9</f>
        <v/>
      </c>
    </row>
    <row r="177">
      <c r="B177" t="inlineStr">
        <is>
          <t>Liabilities  None Other payables</t>
        </is>
      </c>
      <c r="G177" t="n">
        <v>0</v>
      </c>
      <c r="H177" t="n">
        <v>0</v>
      </c>
      <c r="N177">
        <f>B177</f>
        <v/>
      </c>
      <c r="O177" t="inlineStr"/>
      <c r="P177" t="inlineStr"/>
      <c r="Q177" t="inlineStr"/>
      <c r="R177" t="inlineStr"/>
      <c r="S177">
        <f>G177*BS!$B$9</f>
        <v/>
      </c>
      <c r="T177">
        <f>H177*BS!$B$9</f>
        <v/>
      </c>
    </row>
    <row r="178" customFormat="1" s="194">
      <c r="B178" t="inlineStr">
        <is>
          <t>Liabilities  None Employee benefits</t>
        </is>
      </c>
      <c r="G178" t="n">
        <v>0</v>
      </c>
      <c r="H178" t="n">
        <v>0</v>
      </c>
      <c r="N178">
        <f>B178</f>
        <v/>
      </c>
      <c r="O178" t="inlineStr"/>
      <c r="P178" t="inlineStr"/>
      <c r="Q178" t="inlineStr"/>
      <c r="R178" t="inlineStr"/>
      <c r="S178">
        <f>G178*BS!$B$9</f>
        <v/>
      </c>
      <c r="T178">
        <f>H178*BS!$B$9</f>
        <v/>
      </c>
    </row>
    <row r="179">
      <c r="B179" t="inlineStr">
        <is>
          <t>Liabilities  None ROU office facility</t>
        </is>
      </c>
      <c r="G179" t="n">
        <v>-4756</v>
      </c>
      <c r="H179" t="n">
        <v>-1751</v>
      </c>
      <c r="N179">
        <f>B179</f>
        <v/>
      </c>
      <c r="O179" t="inlineStr"/>
      <c r="P179" t="inlineStr"/>
      <c r="Q179" t="inlineStr"/>
      <c r="R179" t="inlineStr"/>
      <c r="S179">
        <f>G179*BS!$B$9</f>
        <v/>
      </c>
      <c r="T179">
        <f>H179*BS!$B$9</f>
        <v/>
      </c>
    </row>
    <row r="180" ht="23.25" customFormat="1" customHeight="1" s="234">
      <c r="B180" t="inlineStr">
        <is>
          <t>Liabilities  None Lease liability office facility</t>
        </is>
      </c>
      <c r="G180" t="n">
        <v>0</v>
      </c>
      <c r="H180" t="n">
        <v>0</v>
      </c>
      <c r="N180">
        <f>B180</f>
        <v/>
      </c>
      <c r="O180" t="inlineStr"/>
      <c r="P180" t="inlineStr"/>
      <c r="Q180" t="inlineStr"/>
      <c r="R180" t="inlineStr"/>
      <c r="S180">
        <f>G180*BS!$B$9</f>
        <v/>
      </c>
      <c r="T180">
        <f>H180*BS!$B$9</f>
        <v/>
      </c>
    </row>
    <row r="181" ht="23.25" customFormat="1" customHeight="1" s="234">
      <c r="B181" t="inlineStr">
        <is>
          <t>Liabilities  None Tax Losses</t>
        </is>
      </c>
      <c r="G181" t="n">
        <v>0</v>
      </c>
      <c r="H181" t="n">
        <v>0</v>
      </c>
      <c r="N181">
        <f>B181</f>
        <v/>
      </c>
      <c r="O181" t="inlineStr"/>
      <c r="P181" t="inlineStr"/>
      <c r="Q181" t="inlineStr"/>
      <c r="R181" t="inlineStr"/>
      <c r="S181">
        <f>G181*BS!$B$9</f>
        <v/>
      </c>
      <c r="T181">
        <f>H181*BS!$B$9</f>
        <v/>
      </c>
    </row>
    <row r="182" ht="23.25" customFormat="1" customHeight="1" s="234">
      <c r="B182" t="inlineStr">
        <is>
          <t>Liabilities  None Net tax assets/(liabilities)</t>
        </is>
      </c>
      <c r="G182" t="n">
        <v>-148804</v>
      </c>
      <c r="H182" t="n">
        <v>-207917</v>
      </c>
      <c r="N182">
        <f>B182</f>
        <v/>
      </c>
      <c r="O182" t="inlineStr"/>
      <c r="P182" t="inlineStr"/>
      <c r="Q182" t="inlineStr"/>
      <c r="R182" t="inlineStr"/>
      <c r="S182">
        <f>G182*BS!$B$9</f>
        <v/>
      </c>
      <c r="T182">
        <f>H182*BS!$B$9</f>
        <v/>
      </c>
    </row>
    <row r="183">
      <c r="B183" s="102" t="n"/>
      <c r="C183" s="103" t="n"/>
      <c r="D183" s="103" t="n"/>
      <c r="E183" s="103" t="n"/>
      <c r="F183" s="103" t="n"/>
      <c r="G183" s="103" t="n"/>
      <c r="H183" s="103" t="n"/>
      <c r="I183" s="988"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52" t="n"/>
      <c r="D184" s="952" t="n"/>
      <c r="E184" s="952" t="n"/>
      <c r="F184" s="952" t="n"/>
      <c r="G184" s="952" t="n"/>
      <c r="H184" s="952" t="n"/>
      <c r="I184" s="980" t="n"/>
      <c r="J184" s="180" t="n"/>
      <c r="N184" s="976" t="inlineStr"/>
      <c r="O184" s="192" t="inlineStr"/>
      <c r="P184" s="192" t="inlineStr"/>
      <c r="Q184" s="192" t="inlineStr"/>
      <c r="R184" s="192" t="inlineStr"/>
      <c r="S184" s="192" t="inlineStr"/>
      <c r="T184" s="192" t="inlineStr"/>
      <c r="U184" s="193" t="n"/>
    </row>
    <row r="185" ht="18.75" customFormat="1" customHeight="1" s="171">
      <c r="A185" s="171" t="inlineStr">
        <is>
          <t>K22</t>
        </is>
      </c>
      <c r="B185" s="96" t="inlineStr">
        <is>
          <t xml:space="preserve">Total </t>
        </is>
      </c>
      <c r="C185" s="954">
        <f>SUM(INDIRECT(ADDRESS(MATCH("K21",$A:$A,0)+1,COLUMN(C$13),4)&amp;":"&amp;ADDRESS(MATCH("K22",$A:$A,0)-1,COLUMN(C$13),4)))</f>
        <v/>
      </c>
      <c r="D185" s="954">
        <f>SUM(INDIRECT(ADDRESS(MATCH("K21",$A:$A,0)+1,COLUMN(D$13),4)&amp;":"&amp;ADDRESS(MATCH("K22",$A:$A,0)-1,COLUMN(D$13),4)))</f>
        <v/>
      </c>
      <c r="E185" s="954">
        <f>SUM(INDIRECT(ADDRESS(MATCH("K21",$A:$A,0)+1,COLUMN(E$13),4)&amp;":"&amp;ADDRESS(MATCH("K22",$A:$A,0)-1,COLUMN(E$13),4)))</f>
        <v/>
      </c>
      <c r="F185" s="954">
        <f>SUM(INDIRECT(ADDRESS(MATCH("K21",$A:$A,0)+1,COLUMN(F$13),4)&amp;":"&amp;ADDRESS(MATCH("K22",$A:$A,0)-1,COLUMN(F$13),4)))</f>
        <v/>
      </c>
      <c r="G185" s="954">
        <f>SUM(INDIRECT(ADDRESS(MATCH("K21",$A:$A,0)+1,COLUMN(G$13),4)&amp;":"&amp;ADDRESS(MATCH("K22",$A:$A,0)-1,COLUMN(G$13),4)))</f>
        <v/>
      </c>
      <c r="H185" s="954">
        <f>SUM(INDIRECT(ADDRESS(MATCH("K21",$A:$A,0)+1,COLUMN(H$13),4)&amp;":"&amp;ADDRESS(MATCH("K22",$A:$A,0)-1,COLUMN(H$13),4)))</f>
        <v/>
      </c>
      <c r="I185" s="980" t="n"/>
      <c r="J185" s="180" t="n"/>
      <c r="N185" s="976">
        <f>B185</f>
        <v/>
      </c>
      <c r="O185" s="192">
        <f>C185*BS!$B$9</f>
        <v/>
      </c>
      <c r="P185" s="192">
        <f>D185*BS!$B$9</f>
        <v/>
      </c>
      <c r="Q185" s="192">
        <f>E185*BS!$B$9</f>
        <v/>
      </c>
      <c r="R185" s="192">
        <f>F185*BS!$B$9</f>
        <v/>
      </c>
      <c r="S185" s="192">
        <f>G185*BS!$B$9</f>
        <v/>
      </c>
      <c r="T185" s="192">
        <f>H185*BS!$B$9</f>
        <v/>
      </c>
      <c r="U185" s="193" t="n"/>
    </row>
    <row r="186" ht="18.75" customFormat="1" customHeight="1" s="171">
      <c r="A186" s="194" t="inlineStr">
        <is>
          <t>K23</t>
        </is>
      </c>
      <c r="B186" s="96" t="inlineStr">
        <is>
          <t xml:space="preserve">Other Long Term liabilities </t>
        </is>
      </c>
      <c r="C186" s="990" t="n"/>
      <c r="D186" s="990" t="n"/>
      <c r="E186" s="990" t="n"/>
      <c r="F186" s="990" t="n"/>
      <c r="G186" s="990" t="n"/>
      <c r="H186" s="990" t="n"/>
      <c r="I186" s="988" t="n"/>
      <c r="J186" s="196" t="n"/>
      <c r="K186" s="197" t="n"/>
      <c r="L186" s="197" t="n"/>
      <c r="M186" s="197" t="n"/>
      <c r="N186" s="966">
        <f>B186</f>
        <v/>
      </c>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n"/>
      <c r="B187" s="102" t="inlineStr">
        <is>
          <t xml:space="preserve"> None Employee benefits annual leave</t>
        </is>
      </c>
      <c r="C187" s="991" t="n"/>
      <c r="D187" s="991" t="n"/>
      <c r="E187" s="991" t="n"/>
      <c r="F187" s="991" t="n"/>
      <c r="G187" s="991" t="n">
        <v>4232</v>
      </c>
      <c r="H187" s="991" t="n">
        <v>4147</v>
      </c>
      <c r="I187" s="984" t="n"/>
      <c r="J187" s="180" t="n"/>
      <c r="N187" s="976">
        <f>B187</f>
        <v/>
      </c>
      <c r="O187" s="192" t="inlineStr"/>
      <c r="P187" s="192" t="inlineStr"/>
      <c r="Q187" s="192" t="inlineStr"/>
      <c r="R187" s="192" t="inlineStr"/>
      <c r="S187" s="192">
        <f>G187*BS!$B$9</f>
        <v/>
      </c>
      <c r="T187" s="192">
        <f>H187*BS!$B$9</f>
        <v/>
      </c>
      <c r="U187" s="193">
        <f>I129</f>
        <v/>
      </c>
    </row>
    <row r="188" ht="18.75" customFormat="1" customHeight="1" s="171">
      <c r="A188" s="79" t="n"/>
      <c r="B188" s="102" t="inlineStr">
        <is>
          <t xml:space="preserve"> None Other provisions</t>
        </is>
      </c>
      <c r="C188" s="991" t="n"/>
      <c r="D188" s="991" t="n"/>
      <c r="E188" s="991" t="n"/>
      <c r="F188" s="991" t="n"/>
      <c r="G188" s="991" t="n">
        <v>4735</v>
      </c>
      <c r="H188" s="991" t="n">
        <v>6119</v>
      </c>
      <c r="I188" s="992" t="n"/>
      <c r="J188" s="180" t="n"/>
      <c r="N188" s="976">
        <f>B188</f>
        <v/>
      </c>
      <c r="O188" s="192" t="inlineStr"/>
      <c r="P188" s="192" t="inlineStr"/>
      <c r="Q188" s="192" t="inlineStr"/>
      <c r="R188" s="192" t="inlineStr"/>
      <c r="S188" s="192">
        <f>G188*BS!$B$9</f>
        <v/>
      </c>
      <c r="T188" s="192">
        <f>H188*BS!$B$9</f>
        <v/>
      </c>
      <c r="U188" s="193">
        <f>I130</f>
        <v/>
      </c>
    </row>
    <row r="189" ht="18.75" customFormat="1" customHeight="1" s="171">
      <c r="A189" s="79" t="n"/>
      <c r="B189" s="102" t="inlineStr">
        <is>
          <t xml:space="preserve"> None Current</t>
        </is>
      </c>
      <c r="C189" s="103" t="n"/>
      <c r="D189" s="103" t="n"/>
      <c r="E189" s="103" t="n"/>
      <c r="F189" s="103" t="n"/>
      <c r="G189" s="103" t="n">
        <v>8967</v>
      </c>
      <c r="H189" s="103" t="n">
        <v>10266</v>
      </c>
      <c r="I189" s="992" t="n"/>
      <c r="J189" s="180" t="n"/>
      <c r="N189" s="976">
        <f>B189</f>
        <v/>
      </c>
      <c r="O189" s="192" t="inlineStr"/>
      <c r="P189" s="192" t="inlineStr"/>
      <c r="Q189" s="192" t="inlineStr"/>
      <c r="R189" s="192" t="inlineStr"/>
      <c r="S189" s="192">
        <f>G189*BS!$B$9</f>
        <v/>
      </c>
      <c r="T189" s="192">
        <f>H189*BS!$B$9</f>
        <v/>
      </c>
      <c r="U189" s="193">
        <f>I131</f>
        <v/>
      </c>
    </row>
    <row r="190" ht="18.75" customFormat="1" customHeight="1" s="171">
      <c r="A190" s="79" t="n"/>
      <c r="B190" s="102" t="inlineStr">
        <is>
          <t>Other non-current liabilities *</t>
        </is>
      </c>
      <c r="C190" s="991" t="n"/>
      <c r="D190" s="991" t="n"/>
      <c r="E190" s="991" t="n"/>
      <c r="F190" s="991" t="n"/>
      <c r="G190" s="991" t="n">
        <v>-95234</v>
      </c>
      <c r="H190" s="991" t="n">
        <v>111999</v>
      </c>
      <c r="I190" s="992" t="n"/>
      <c r="J190" s="180" t="n"/>
      <c r="N190" s="976">
        <f>B190</f>
        <v/>
      </c>
      <c r="O190" s="192" t="inlineStr"/>
      <c r="P190" s="192" t="inlineStr"/>
      <c r="Q190" s="192" t="inlineStr"/>
      <c r="R190" s="192" t="inlineStr"/>
      <c r="S190" s="192">
        <f>G190*BS!$B$9</f>
        <v/>
      </c>
      <c r="T190" s="192">
        <f>H190*BS!$B$9</f>
        <v/>
      </c>
      <c r="U190" s="193">
        <f>I132</f>
        <v/>
      </c>
    </row>
    <row r="191" ht="18.75" customFormat="1" customHeight="1" s="171">
      <c r="A191" s="79" t="n"/>
      <c r="B191" s="102" t="n"/>
      <c r="C191" s="991" t="n"/>
      <c r="D191" s="991" t="n"/>
      <c r="E191" s="991" t="n"/>
      <c r="F191" s="991" t="n"/>
      <c r="G191" s="991" t="n"/>
      <c r="H191" s="991" t="n"/>
      <c r="I191" s="992" t="n"/>
      <c r="J191" s="180" t="n"/>
      <c r="N191" s="976" t="inlineStr"/>
      <c r="O191" s="192" t="inlineStr"/>
      <c r="P191" s="192" t="inlineStr"/>
      <c r="Q191" s="192" t="inlineStr"/>
      <c r="R191" s="192" t="inlineStr"/>
      <c r="S191" s="192" t="inlineStr"/>
      <c r="T191" s="192" t="inlineStr"/>
      <c r="U191" s="193">
        <f>I133</f>
        <v/>
      </c>
    </row>
    <row r="192" ht="18.75" customFormat="1" customHeight="1" s="171">
      <c r="A192" s="79" t="n"/>
      <c r="B192" s="102" t="n"/>
      <c r="C192" s="991" t="n"/>
      <c r="D192" s="991" t="n"/>
      <c r="E192" s="991" t="n"/>
      <c r="F192" s="991" t="n"/>
      <c r="G192" s="991" t="n"/>
      <c r="H192" s="991" t="n"/>
      <c r="I192" s="992" t="n"/>
      <c r="J192" s="180" t="n"/>
      <c r="N192" s="976" t="inlineStr"/>
      <c r="O192" s="192" t="inlineStr"/>
      <c r="P192" s="192" t="inlineStr"/>
      <c r="Q192" s="192" t="inlineStr"/>
      <c r="R192" s="192" t="inlineStr"/>
      <c r="S192" s="192" t="inlineStr"/>
      <c r="T192" s="192" t="inlineStr"/>
      <c r="U192" s="193">
        <f>I134</f>
        <v/>
      </c>
    </row>
    <row r="193" ht="18.75" customFormat="1" customHeight="1" s="171">
      <c r="A193" s="79" t="n"/>
      <c r="B193" s="102" t="n"/>
      <c r="C193" s="991" t="n"/>
      <c r="D193" s="991" t="n"/>
      <c r="E193" s="991" t="n"/>
      <c r="F193" s="991" t="n"/>
      <c r="G193" s="991" t="n"/>
      <c r="H193" s="991" t="n"/>
      <c r="I193" s="992" t="n"/>
      <c r="J193" s="180" t="n"/>
      <c r="N193" s="976" t="inlineStr"/>
      <c r="O193" s="192" t="inlineStr"/>
      <c r="P193" s="192" t="inlineStr"/>
      <c r="Q193" s="192" t="inlineStr"/>
      <c r="R193" s="192" t="inlineStr"/>
      <c r="S193" s="192" t="inlineStr"/>
      <c r="T193" s="192" t="inlineStr"/>
      <c r="U193" s="193">
        <f>I135</f>
        <v/>
      </c>
    </row>
    <row r="194" ht="18.75" customFormat="1" customHeight="1" s="171">
      <c r="A194" s="79" t="n"/>
      <c r="B194" s="102" t="n"/>
      <c r="C194" s="991" t="n"/>
      <c r="D194" s="991" t="n"/>
      <c r="E194" s="991" t="n"/>
      <c r="F194" s="991" t="n"/>
      <c r="G194" s="991" t="n"/>
      <c r="H194" s="991" t="n"/>
      <c r="I194" s="992" t="n"/>
      <c r="J194" s="180" t="n"/>
      <c r="N194" s="976" t="inlineStr"/>
      <c r="O194" s="192" t="inlineStr"/>
      <c r="P194" s="192" t="inlineStr"/>
      <c r="Q194" s="192" t="inlineStr"/>
      <c r="R194" s="192" t="inlineStr"/>
      <c r="S194" s="192" t="inlineStr"/>
      <c r="T194" s="192" t="inlineStr"/>
      <c r="U194" s="193">
        <f>I136</f>
        <v/>
      </c>
    </row>
    <row r="195" ht="18.75" customFormat="1" customHeight="1" s="171">
      <c r="A195" s="79" t="n"/>
      <c r="B195" s="102" t="n"/>
      <c r="C195" s="991" t="n"/>
      <c r="D195" s="991" t="n"/>
      <c r="E195" s="991" t="n"/>
      <c r="F195" s="991" t="n"/>
      <c r="G195" s="991" t="n"/>
      <c r="H195" s="991" t="n"/>
      <c r="I195" s="992" t="n"/>
      <c r="J195" s="180" t="n"/>
      <c r="N195" s="976" t="inlineStr"/>
      <c r="O195" s="192" t="inlineStr"/>
      <c r="P195" s="192" t="inlineStr"/>
      <c r="Q195" s="192" t="inlineStr"/>
      <c r="R195" s="192" t="inlineStr"/>
      <c r="S195" s="192" t="inlineStr"/>
      <c r="T195" s="192" t="inlineStr"/>
      <c r="U195" s="193">
        <f>I137</f>
        <v/>
      </c>
    </row>
    <row r="196" ht="18.75" customFormat="1" customHeight="1" s="171">
      <c r="A196" s="79" t="n"/>
      <c r="B196" s="102" t="n"/>
      <c r="C196" s="991" t="n"/>
      <c r="D196" s="991" t="n"/>
      <c r="E196" s="991" t="n"/>
      <c r="F196" s="991" t="n"/>
      <c r="G196" s="991" t="n"/>
      <c r="H196" s="991" t="n"/>
      <c r="I196" s="992" t="n"/>
      <c r="J196" s="180" t="n"/>
      <c r="N196" s="976" t="inlineStr"/>
      <c r="O196" s="192" t="inlineStr"/>
      <c r="P196" s="192" t="inlineStr"/>
      <c r="Q196" s="192" t="inlineStr"/>
      <c r="R196" s="192" t="inlineStr"/>
      <c r="S196" s="192" t="inlineStr"/>
      <c r="T196" s="192" t="inlineStr"/>
      <c r="U196" s="193">
        <f>I138</f>
        <v/>
      </c>
    </row>
    <row r="197" ht="18.75" customFormat="1" customHeight="1" s="194">
      <c r="A197" s="79" t="n"/>
      <c r="B197" s="102" t="n"/>
      <c r="C197" s="991" t="n"/>
      <c r="D197" s="991" t="n"/>
      <c r="E197" s="991" t="n"/>
      <c r="F197" s="991" t="n"/>
      <c r="G197" s="991" t="n"/>
      <c r="H197" s="991" t="n"/>
      <c r="I197" s="992" t="n"/>
      <c r="J197" s="180" t="n"/>
      <c r="N197" s="976" t="inlineStr"/>
      <c r="O197" s="192" t="inlineStr"/>
      <c r="P197" s="192" t="inlineStr"/>
      <c r="Q197" s="192" t="inlineStr"/>
      <c r="R197" s="192" t="inlineStr"/>
      <c r="S197" s="192" t="inlineStr"/>
      <c r="T197" s="192" t="inlineStr"/>
      <c r="U197" s="193">
        <f>I139</f>
        <v/>
      </c>
    </row>
    <row r="198">
      <c r="A198" s="194" t="inlineStr">
        <is>
          <t>K24</t>
        </is>
      </c>
      <c r="B198" s="96" t="inlineStr">
        <is>
          <t xml:space="preserve">Total </t>
        </is>
      </c>
      <c r="C198" s="954">
        <f>SUM(INDIRECT(ADDRESS(MATCH("K23",$A:$A,0)+1,COLUMN(C$13),4)&amp;":"&amp;ADDRESS(MATCH("K24",$A:$A,0)-1,COLUMN(C$13),4)))</f>
        <v/>
      </c>
      <c r="D198" s="954">
        <f>SUM(INDIRECT(ADDRESS(MATCH("K23",$A:$A,0)+1,COLUMN(D$13),4)&amp;":"&amp;ADDRESS(MATCH("K24",$A:$A,0)-1,COLUMN(D$13),4)))</f>
        <v/>
      </c>
      <c r="E198" s="954">
        <f>SUM(INDIRECT(ADDRESS(MATCH("K23",$A:$A,0)+1,COLUMN(E$13),4)&amp;":"&amp;ADDRESS(MATCH("K24",$A:$A,0)-1,COLUMN(E$13),4)))</f>
        <v/>
      </c>
      <c r="F198" s="954">
        <f>SUM(INDIRECT(ADDRESS(MATCH("K23",$A:$A,0)+1,COLUMN(F$13),4)&amp;":"&amp;ADDRESS(MATCH("K24",$A:$A,0)-1,COLUMN(F$13),4)))</f>
        <v/>
      </c>
      <c r="G198" s="954">
        <f>SUM(INDIRECT(ADDRESS(MATCH("K23",$A:$A,0)+1,COLUMN(G$13),4)&amp;":"&amp;ADDRESS(MATCH("K24",$A:$A,0)-1,COLUMN(G$13),4)))</f>
        <v/>
      </c>
      <c r="H198" s="954">
        <f>SUM(INDIRECT(ADDRESS(MATCH("K23",$A:$A,0)+1,COLUMN(H$13),4)&amp;":"&amp;ADDRESS(MATCH("K24",$A:$A,0)-1,COLUMN(H$13),4)))</f>
        <v/>
      </c>
      <c r="I198" s="977" t="n"/>
      <c r="J198" s="196" t="n"/>
      <c r="K198" s="197" t="n"/>
      <c r="L198" s="197" t="n"/>
      <c r="M198" s="197" t="n"/>
      <c r="N198" s="966">
        <f>B198</f>
        <v/>
      </c>
      <c r="O198" s="198">
        <f>C198*BS!$B$9</f>
        <v/>
      </c>
      <c r="P198" s="198">
        <f>D198*BS!$B$9</f>
        <v/>
      </c>
      <c r="Q198" s="198">
        <f>E198*BS!$B$9</f>
        <v/>
      </c>
      <c r="R198" s="198">
        <f>F198*BS!$B$9</f>
        <v/>
      </c>
      <c r="S198" s="198">
        <f>G198*BS!$B$9</f>
        <v/>
      </c>
      <c r="T198" s="198">
        <f>H198*BS!$B$9</f>
        <v/>
      </c>
      <c r="U198" s="193" t="n"/>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B199" s="102" t="n"/>
      <c r="C199" s="939" t="n"/>
      <c r="D199" s="939" t="n"/>
      <c r="E199" s="939" t="n"/>
      <c r="F199" s="939" t="n"/>
      <c r="G199" s="939" t="n"/>
      <c r="H199" s="939" t="n"/>
      <c r="I199" s="975" t="n"/>
      <c r="J199" s="180" t="n"/>
      <c r="N199" s="976" t="inlineStr"/>
      <c r="O199" s="192" t="inlineStr"/>
      <c r="P199" s="192" t="inlineStr"/>
      <c r="Q199" s="192" t="inlineStr"/>
      <c r="R199" s="192" t="inlineStr"/>
      <c r="S199" s="192" t="inlineStr"/>
      <c r="T199" s="192" t="inlineStr"/>
      <c r="U199" s="193" t="n"/>
    </row>
    <row r="200">
      <c r="A200" s="194" t="inlineStr">
        <is>
          <t>K25</t>
        </is>
      </c>
      <c r="B200" s="96" t="inlineStr">
        <is>
          <t xml:space="preserve">Minority Interest </t>
        </is>
      </c>
      <c r="C200" s="954" t="n"/>
      <c r="D200" s="954" t="n"/>
      <c r="E200" s="954" t="n"/>
      <c r="F200" s="954" t="n"/>
      <c r="G200" s="954" t="n"/>
      <c r="H200" s="954" t="n"/>
      <c r="I200" s="977" t="n"/>
      <c r="J200" s="196" t="n"/>
      <c r="K200" s="197" t="n"/>
      <c r="L200" s="197" t="n"/>
      <c r="M200" s="197" t="n"/>
      <c r="N200" s="966">
        <f>B200</f>
        <v/>
      </c>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79" t="n"/>
      <c r="B201" s="102" t="n"/>
      <c r="C201" s="952" t="n"/>
      <c r="D201" s="952" t="n"/>
      <c r="E201" s="952" t="n"/>
      <c r="F201" s="952" t="n"/>
      <c r="G201" s="952" t="n"/>
      <c r="H201" s="952" t="n"/>
      <c r="I201" s="979" t="n"/>
      <c r="J201" s="180" t="n"/>
      <c r="N201" s="976" t="inlineStr"/>
      <c r="O201" s="192" t="inlineStr"/>
      <c r="P201" s="192" t="inlineStr"/>
      <c r="Q201" s="192" t="inlineStr"/>
      <c r="R201" s="192" t="inlineStr"/>
      <c r="S201" s="192" t="inlineStr"/>
      <c r="T201" s="192" t="inlineStr"/>
      <c r="U201" s="193">
        <f>I143</f>
        <v/>
      </c>
    </row>
    <row r="202">
      <c r="A202" s="79" t="n"/>
      <c r="B202" s="102" t="n"/>
      <c r="C202" s="993" t="n"/>
      <c r="D202" s="993" t="n"/>
      <c r="E202" s="993" t="n"/>
      <c r="F202" s="952" t="n"/>
      <c r="G202" s="952" t="n"/>
      <c r="H202" s="952" t="n"/>
      <c r="I202" s="979" t="n"/>
      <c r="J202" s="180" t="n"/>
      <c r="N202" s="976" t="inlineStr"/>
      <c r="O202" s="192" t="inlineStr"/>
      <c r="P202" s="192" t="inlineStr"/>
      <c r="Q202" s="192" t="inlineStr"/>
      <c r="R202" s="192" t="inlineStr"/>
      <c r="S202" s="192" t="inlineStr"/>
      <c r="T202" s="192" t="inlineStr"/>
      <c r="U202" s="193">
        <f>I144</f>
        <v/>
      </c>
    </row>
    <row r="203">
      <c r="A203" s="79" t="n"/>
      <c r="B203" s="102" t="n"/>
      <c r="C203" s="993" t="n"/>
      <c r="D203" s="993" t="n"/>
      <c r="E203" s="993" t="n"/>
      <c r="F203" s="952" t="n"/>
      <c r="G203" s="952" t="n"/>
      <c r="H203" s="952" t="n"/>
      <c r="I203" s="979" t="n"/>
      <c r="J203" s="180" t="n"/>
      <c r="N203" s="976" t="inlineStr"/>
      <c r="O203" s="192" t="inlineStr"/>
      <c r="P203" s="192" t="inlineStr"/>
      <c r="Q203" s="192" t="inlineStr"/>
      <c r="R203" s="192" t="inlineStr"/>
      <c r="S203" s="192" t="inlineStr"/>
      <c r="T203" s="192" t="inlineStr"/>
      <c r="U203" s="193">
        <f>I145</f>
        <v/>
      </c>
    </row>
    <row r="204">
      <c r="A204" s="79" t="n"/>
      <c r="B204" s="102" t="n"/>
      <c r="C204" s="993" t="n"/>
      <c r="D204" s="993" t="n"/>
      <c r="E204" s="993" t="n"/>
      <c r="F204" s="952" t="n"/>
      <c r="G204" s="952" t="n"/>
      <c r="H204" s="952" t="n"/>
      <c r="I204" s="979" t="n"/>
      <c r="J204" s="180" t="n"/>
      <c r="N204" s="976" t="inlineStr"/>
      <c r="O204" s="192" t="inlineStr"/>
      <c r="P204" s="192" t="inlineStr"/>
      <c r="Q204" s="192" t="inlineStr"/>
      <c r="R204" s="192" t="inlineStr"/>
      <c r="S204" s="192" t="inlineStr"/>
      <c r="T204" s="192" t="inlineStr"/>
      <c r="U204" s="193">
        <f>I146</f>
        <v/>
      </c>
    </row>
    <row r="205">
      <c r="A205" s="79" t="n"/>
      <c r="B205" s="102" t="n"/>
      <c r="C205" s="993" t="n"/>
      <c r="D205" s="993" t="n"/>
      <c r="E205" s="993" t="n"/>
      <c r="F205" s="952" t="n"/>
      <c r="G205" s="952" t="n"/>
      <c r="H205" s="952" t="n"/>
      <c r="I205" s="979" t="n"/>
      <c r="J205" s="180" t="n"/>
      <c r="N205" s="976" t="inlineStr"/>
      <c r="O205" s="192" t="inlineStr"/>
      <c r="P205" s="192" t="inlineStr"/>
      <c r="Q205" s="192" t="inlineStr"/>
      <c r="R205" s="192" t="inlineStr"/>
      <c r="S205" s="192" t="inlineStr"/>
      <c r="T205" s="192" t="inlineStr"/>
      <c r="U205" s="193">
        <f>I147</f>
        <v/>
      </c>
    </row>
    <row r="206">
      <c r="A206" s="79" t="n"/>
      <c r="B206" s="102" t="n"/>
      <c r="C206" s="993" t="n"/>
      <c r="D206" s="993" t="n"/>
      <c r="E206" s="993" t="n"/>
      <c r="F206" s="952" t="n"/>
      <c r="G206" s="952" t="n"/>
      <c r="H206" s="952" t="n"/>
      <c r="I206" s="979" t="n"/>
      <c r="J206" s="180" t="n"/>
      <c r="N206" s="976" t="inlineStr"/>
      <c r="O206" s="192" t="inlineStr"/>
      <c r="P206" s="192" t="inlineStr"/>
      <c r="Q206" s="192" t="inlineStr"/>
      <c r="R206" s="192" t="inlineStr"/>
      <c r="S206" s="192" t="inlineStr"/>
      <c r="T206" s="192" t="inlineStr"/>
      <c r="U206" s="193">
        <f>I148</f>
        <v/>
      </c>
    </row>
    <row r="207">
      <c r="A207" s="79" t="n"/>
      <c r="B207" s="102" t="n"/>
      <c r="C207" s="103" t="n"/>
      <c r="D207" s="103" t="n"/>
      <c r="E207" s="103" t="n"/>
      <c r="F207" s="103" t="n"/>
      <c r="G207" s="103" t="n"/>
      <c r="H207" s="103" t="n"/>
      <c r="I207" s="979" t="n"/>
      <c r="J207" s="180" t="n"/>
      <c r="N207" s="976" t="inlineStr"/>
      <c r="O207" s="192" t="inlineStr"/>
      <c r="P207" s="192" t="inlineStr"/>
      <c r="Q207" s="192" t="inlineStr"/>
      <c r="R207" s="192" t="inlineStr"/>
      <c r="S207" s="192" t="inlineStr"/>
      <c r="T207" s="192" t="inlineStr"/>
      <c r="U207" s="193">
        <f>I149</f>
        <v/>
      </c>
    </row>
    <row r="208">
      <c r="A208" s="79" t="n"/>
      <c r="B208" s="102" t="n"/>
      <c r="C208" s="993" t="n"/>
      <c r="D208" s="993" t="n"/>
      <c r="E208" s="993" t="n"/>
      <c r="F208" s="952" t="n"/>
      <c r="G208" s="952" t="n"/>
      <c r="H208" s="952" t="n"/>
      <c r="I208" s="979" t="n"/>
      <c r="J208" s="180" t="n"/>
      <c r="N208" s="976" t="inlineStr"/>
      <c r="O208" s="192" t="inlineStr"/>
      <c r="P208" s="192" t="inlineStr"/>
      <c r="Q208" s="192" t="inlineStr"/>
      <c r="R208" s="192" t="inlineStr"/>
      <c r="S208" s="192" t="inlineStr"/>
      <c r="T208" s="192" t="inlineStr"/>
      <c r="U208" s="193">
        <f>I150</f>
        <v/>
      </c>
    </row>
    <row r="209">
      <c r="A209" s="79" t="n"/>
      <c r="B209" s="102" t="n"/>
      <c r="C209" s="993" t="n"/>
      <c r="D209" s="993" t="n"/>
      <c r="E209" s="993" t="n"/>
      <c r="F209" s="952" t="n"/>
      <c r="G209" s="952" t="n"/>
      <c r="H209" s="952" t="n"/>
      <c r="I209" s="979" t="n"/>
      <c r="J209" s="180" t="n"/>
      <c r="N209" s="976" t="inlineStr"/>
      <c r="O209" s="192" t="inlineStr"/>
      <c r="P209" s="192" t="inlineStr"/>
      <c r="Q209" s="192" t="inlineStr"/>
      <c r="R209" s="192" t="inlineStr"/>
      <c r="S209" s="192" t="inlineStr"/>
      <c r="T209" s="192" t="inlineStr"/>
      <c r="U209" s="193">
        <f>I151</f>
        <v/>
      </c>
    </row>
    <row r="210">
      <c r="A210" s="79" t="n"/>
      <c r="B210" s="102" t="n"/>
      <c r="C210" s="989" t="n"/>
      <c r="D210" s="971" t="n"/>
      <c r="E210" s="939" t="n"/>
      <c r="F210" s="939" t="n"/>
      <c r="G210" s="939" t="n"/>
      <c r="H210" s="939" t="n"/>
      <c r="I210" s="975" t="n"/>
      <c r="J210" s="180" t="n"/>
      <c r="N210" s="976" t="inlineStr"/>
      <c r="O210" s="192" t="inlineStr"/>
      <c r="P210" s="192" t="inlineStr"/>
      <c r="Q210" s="192" t="inlineStr"/>
      <c r="R210" s="192" t="inlineStr"/>
      <c r="S210" s="192" t="inlineStr"/>
      <c r="T210" s="192" t="inlineStr"/>
      <c r="U210" s="193">
        <f>I152</f>
        <v/>
      </c>
    </row>
    <row r="211">
      <c r="A211" s="194" t="inlineStr">
        <is>
          <t>K26</t>
        </is>
      </c>
      <c r="B211" s="96" t="inlineStr">
        <is>
          <t xml:space="preserve">Total </t>
        </is>
      </c>
      <c r="C211" s="954">
        <f>SUM(INDIRECT(ADDRESS(MATCH("K25",$A:$A,0)+1,COLUMN(C$13),4)&amp;":"&amp;ADDRESS(MATCH("K26",$A:$A,0)-1,COLUMN(C$13),4)))</f>
        <v/>
      </c>
      <c r="D211" s="954">
        <f>SUM(INDIRECT(ADDRESS(MATCH("K25",$A:$A,0)+1,COLUMN(D$13),4)&amp;":"&amp;ADDRESS(MATCH("K26",$A:$A,0)-1,COLUMN(D$13),4)))</f>
        <v/>
      </c>
      <c r="E211" s="954">
        <f>SUM(INDIRECT(ADDRESS(MATCH("K25",$A:$A,0)+1,COLUMN(E$13),4)&amp;":"&amp;ADDRESS(MATCH("K26",$A:$A,0)-1,COLUMN(E$13),4)))</f>
        <v/>
      </c>
      <c r="F211" s="954">
        <f>SUM(INDIRECT(ADDRESS(MATCH("K25",$A:$A,0)+1,COLUMN(F$13),4)&amp;":"&amp;ADDRESS(MATCH("K26",$A:$A,0)-1,COLUMN(F$13),4)))</f>
        <v/>
      </c>
      <c r="G211" s="954">
        <f>SUM(INDIRECT(ADDRESS(MATCH("K25",$A:$A,0)+1,COLUMN(G$13),4)&amp;":"&amp;ADDRESS(MATCH("K26",$A:$A,0)-1,COLUMN(G$13),4)))</f>
        <v/>
      </c>
      <c r="H211" s="954">
        <f>SUM(INDIRECT(ADDRESS(MATCH("K25",$A:$A,0)+1,COLUMN(H$13),4)&amp;":"&amp;ADDRESS(MATCH("K26",$A:$A,0)-1,COLUMN(H$13),4)))</f>
        <v/>
      </c>
      <c r="I211" s="988" t="n"/>
      <c r="J211" s="196" t="n"/>
      <c r="K211" s="197" t="n"/>
      <c r="L211" s="197" t="n"/>
      <c r="M211" s="197" t="n"/>
      <c r="N211" s="966">
        <f>B211</f>
        <v/>
      </c>
      <c r="O211" s="198">
        <f>C211*BS!$B$9</f>
        <v/>
      </c>
      <c r="P211" s="198">
        <f>D211*BS!$B$9</f>
        <v/>
      </c>
      <c r="Q211" s="198">
        <f>E211*BS!$B$9</f>
        <v/>
      </c>
      <c r="R211" s="198">
        <f>F211*BS!$B$9</f>
        <v/>
      </c>
      <c r="S211" s="198">
        <f>G211*BS!$B$9</f>
        <v/>
      </c>
      <c r="T211" s="198">
        <f>H211*BS!$B$9</f>
        <v/>
      </c>
      <c r="U211" s="193" t="n"/>
      <c r="V211" s="197" t="n"/>
      <c r="W211" s="197" t="n"/>
      <c r="X211" s="197" t="n"/>
      <c r="Y211" s="197" t="n"/>
      <c r="Z211" s="197" t="n"/>
      <c r="AA211" s="197" t="n"/>
      <c r="AB211" s="197" t="n"/>
      <c r="AC211" s="197" t="n"/>
      <c r="AD211" s="197" t="n"/>
      <c r="AE211" s="197" t="n"/>
      <c r="AF211" s="197" t="n"/>
      <c r="AG211" s="197" t="n"/>
      <c r="AH211" s="197" t="n"/>
      <c r="AI211" s="197" t="n"/>
      <c r="AJ211" s="197" t="n"/>
      <c r="AK211" s="197" t="n"/>
      <c r="AL211" s="197" t="n"/>
      <c r="AM211" s="197" t="n"/>
      <c r="AN211" s="197" t="n"/>
      <c r="AO211" s="197" t="n"/>
      <c r="AP211" s="197" t="n"/>
      <c r="AQ211" s="197" t="n"/>
      <c r="AR211" s="197" t="n"/>
      <c r="AS211" s="197" t="n"/>
      <c r="AT211" s="197" t="n"/>
      <c r="AU211" s="197" t="n"/>
      <c r="AV211" s="197" t="n"/>
      <c r="AW211" s="197" t="n"/>
      <c r="AX211" s="197" t="n"/>
      <c r="AY211" s="197" t="n"/>
      <c r="AZ211" s="197" t="n"/>
      <c r="BA211" s="197" t="n"/>
      <c r="BB211" s="197" t="n"/>
      <c r="BC211" s="197" t="n"/>
      <c r="BD211" s="197" t="n"/>
      <c r="BE211" s="197" t="n"/>
      <c r="BF211" s="197" t="n"/>
      <c r="BG211" s="197" t="n"/>
      <c r="BH211" s="197" t="n"/>
      <c r="BI211" s="197" t="n"/>
      <c r="BJ211" s="197" t="n"/>
      <c r="BK211" s="197" t="n"/>
      <c r="BL211" s="197" t="n"/>
      <c r="BM211" s="197" t="n"/>
      <c r="BN211" s="197" t="n"/>
      <c r="BO211" s="197" t="n"/>
      <c r="BP211" s="197" t="n"/>
      <c r="BQ211" s="197" t="n"/>
      <c r="BR211" s="197" t="n"/>
      <c r="BS211" s="197" t="n"/>
      <c r="BT211" s="197" t="n"/>
      <c r="BU211" s="197" t="n"/>
      <c r="BV211" s="197" t="n"/>
      <c r="BW211" s="197" t="n"/>
      <c r="BX211" s="197" t="n"/>
      <c r="BY211" s="197" t="n"/>
      <c r="BZ211" s="197" t="n"/>
      <c r="CA211" s="197" t="n"/>
      <c r="CB211" s="197" t="n"/>
      <c r="CC211" s="197" t="n"/>
      <c r="CD211" s="197" t="n"/>
      <c r="CE211" s="197" t="n"/>
      <c r="CF211" s="197" t="n"/>
      <c r="CG211" s="197" t="n"/>
      <c r="CH211" s="197" t="n"/>
      <c r="CI211" s="197" t="n"/>
      <c r="CJ211" s="197" t="n"/>
      <c r="CK211" s="197" t="n"/>
      <c r="CL211" s="197" t="n"/>
      <c r="CM211" s="197" t="n"/>
      <c r="CN211" s="197" t="n"/>
      <c r="CO211" s="197" t="n"/>
      <c r="CP211" s="197" t="n"/>
      <c r="CQ211" s="197" t="n"/>
      <c r="CR211" s="197" t="n"/>
      <c r="CS211" s="197" t="n"/>
      <c r="CT211" s="197" t="n"/>
      <c r="CU211" s="197" t="n"/>
      <c r="CV211" s="197" t="n"/>
      <c r="CW211" s="197" t="n"/>
      <c r="CX211" s="197" t="n"/>
      <c r="CY211" s="197" t="n"/>
      <c r="CZ211" s="197" t="n"/>
      <c r="DA211" s="197" t="n"/>
      <c r="DB211" s="197" t="n"/>
      <c r="DC211" s="197" t="n"/>
      <c r="DD211" s="197" t="n"/>
      <c r="DE211" s="197" t="n"/>
      <c r="DF211" s="197" t="n"/>
      <c r="DG211" s="197" t="n"/>
      <c r="DH211" s="197" t="n"/>
      <c r="DI211" s="197" t="n"/>
      <c r="DJ211" s="197" t="n"/>
      <c r="DK211" s="197" t="n"/>
      <c r="DL211" s="197" t="n"/>
      <c r="DM211" s="197" t="n"/>
      <c r="DN211" s="197" t="n"/>
      <c r="DO211" s="197" t="n"/>
      <c r="DP211" s="197" t="n"/>
      <c r="DQ211" s="197" t="n"/>
      <c r="DR211" s="197" t="n"/>
      <c r="DS211" s="197" t="n"/>
      <c r="DT211" s="197" t="n"/>
      <c r="DU211" s="197" t="n"/>
      <c r="DV211" s="197" t="n"/>
      <c r="DW211" s="197" t="n"/>
      <c r="DX211" s="197" t="n"/>
      <c r="DY211" s="197" t="n"/>
      <c r="DZ211" s="197" t="n"/>
      <c r="EA211" s="197" t="n"/>
      <c r="EB211" s="197" t="n"/>
      <c r="EC211" s="197" t="n"/>
      <c r="ED211" s="197" t="n"/>
      <c r="EE211" s="197" t="n"/>
      <c r="EF211" s="197" t="n"/>
      <c r="EG211" s="197" t="n"/>
      <c r="EH211" s="197" t="n"/>
      <c r="EI211" s="197" t="n"/>
      <c r="EJ211" s="197" t="n"/>
    </row>
    <row r="212">
      <c r="B212" s="102" t="n"/>
      <c r="C212" s="994" t="n"/>
      <c r="D212" s="994" t="n"/>
      <c r="E212" s="994" t="n"/>
      <c r="F212" s="994" t="n"/>
      <c r="G212" s="994" t="n"/>
      <c r="H212" s="994" t="n"/>
      <c r="I212" s="992" t="n"/>
      <c r="J212" s="180" t="n"/>
      <c r="N212" s="976" t="inlineStr"/>
      <c r="O212" s="192" t="inlineStr"/>
      <c r="P212" s="192" t="inlineStr"/>
      <c r="Q212" s="192" t="inlineStr"/>
      <c r="R212" s="192" t="inlineStr"/>
      <c r="S212" s="192" t="inlineStr"/>
      <c r="T212" s="192" t="inlineStr"/>
      <c r="U212" s="193">
        <f>I154</f>
        <v/>
      </c>
    </row>
    <row r="213" ht="20.25" customFormat="1" customHeight="1" s="194">
      <c r="A213" s="194" t="inlineStr">
        <is>
          <t>K27</t>
        </is>
      </c>
      <c r="B213" s="96" t="inlineStr">
        <is>
          <t xml:space="preserve">Common Stock </t>
        </is>
      </c>
      <c r="C213" s="942" t="n"/>
      <c r="D213" s="942" t="n"/>
      <c r="E213" s="942" t="n"/>
      <c r="F213" s="942" t="n"/>
      <c r="G213" s="942" t="n"/>
      <c r="H213" s="942" t="n"/>
      <c r="I213" s="992" t="n"/>
      <c r="J213" s="196" t="n"/>
      <c r="K213" s="197" t="n"/>
      <c r="L213" s="197" t="n"/>
      <c r="M213" s="197" t="n"/>
      <c r="N213" s="966">
        <f>B213</f>
        <v/>
      </c>
      <c r="O213" s="198" t="inlineStr"/>
      <c r="P213" s="198" t="inlineStr"/>
      <c r="Q213" s="198" t="inlineStr"/>
      <c r="R213" s="198" t="inlineStr"/>
      <c r="S213" s="198" t="inlineStr"/>
      <c r="T213" s="198" t="inlineStr"/>
      <c r="U213" s="193">
        <f>I155</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29" t="inlineStr">
        <is>
          <t>Contributed equity</t>
        </is>
      </c>
      <c r="C214" s="103" t="n"/>
      <c r="D214" s="103" t="n"/>
      <c r="E214" s="103" t="n"/>
      <c r="F214" s="103" t="n"/>
      <c r="G214" s="103" t="n">
        <v>30000</v>
      </c>
      <c r="H214" s="103" t="n">
        <v>30000</v>
      </c>
      <c r="I214" s="979" t="n"/>
      <c r="J214" s="196" t="n"/>
      <c r="K214" s="197" t="n"/>
      <c r="L214" s="197" t="n"/>
      <c r="M214" s="197" t="n"/>
      <c r="N214" s="966">
        <f>B214</f>
        <v/>
      </c>
      <c r="O214" s="198" t="inlineStr"/>
      <c r="P214" s="198" t="inlineStr"/>
      <c r="Q214" s="198" t="inlineStr"/>
      <c r="R214" s="198" t="inlineStr"/>
      <c r="S214" s="198">
        <f>G214*BS!$B$9</f>
        <v/>
      </c>
      <c r="T214" s="198">
        <f>H214*BS!$B$9</f>
        <v/>
      </c>
      <c r="U214" s="193" t="n"/>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B215" s="229" t="n"/>
      <c r="C215" s="229" t="n"/>
      <c r="D215" s="229" t="n"/>
      <c r="E215" s="229" t="n"/>
      <c r="F215" s="229" t="n"/>
      <c r="G215" s="229" t="n"/>
      <c r="H215" s="952" t="n"/>
      <c r="I215" s="979" t="n"/>
      <c r="J215" s="196" t="n"/>
      <c r="K215" s="197" t="n"/>
      <c r="L215" s="197" t="n"/>
      <c r="M215" s="197" t="n"/>
      <c r="N215" s="966" t="inlineStr"/>
      <c r="O215" s="198" t="inlineStr"/>
      <c r="P215" s="198" t="inlineStr"/>
      <c r="Q215" s="198" t="inlineStr"/>
      <c r="R215" s="198" t="inlineStr"/>
      <c r="S215" s="198" t="inlineStr"/>
      <c r="T215" s="198" t="inlineStr"/>
      <c r="U215" s="193" t="n"/>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B216" s="229" t="n"/>
      <c r="C216" s="229" t="n"/>
      <c r="D216" s="229" t="n"/>
      <c r="E216" s="229" t="n"/>
      <c r="F216" s="229" t="n"/>
      <c r="G216" s="229" t="n"/>
      <c r="H216" s="952" t="n"/>
      <c r="I216" s="979" t="n"/>
      <c r="J216" s="196" t="n"/>
      <c r="K216" s="197" t="n"/>
      <c r="L216" s="197" t="n"/>
      <c r="M216" s="197" t="n"/>
      <c r="N216" s="966" t="inlineStr"/>
      <c r="O216" s="198" t="inlineStr"/>
      <c r="P216" s="198" t="inlineStr"/>
      <c r="Q216" s="198" t="inlineStr"/>
      <c r="R216" s="198" t="inlineStr"/>
      <c r="S216" s="198" t="inlineStr"/>
      <c r="T216" s="198" t="inlineStr"/>
      <c r="U216" s="193" t="n"/>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194" t="inlineStr">
        <is>
          <t>K28</t>
        </is>
      </c>
      <c r="B217" s="96" t="inlineStr">
        <is>
          <t xml:space="preserve">Total </t>
        </is>
      </c>
      <c r="C217" s="954">
        <f>SUM(INDIRECT(ADDRESS(MATCH("K27",$A:$A,0)+1,COLUMN(C$13),4)&amp;":"&amp;ADDRESS(MATCH("K28",$A:$A,0)-1,COLUMN(C$13),4)))</f>
        <v/>
      </c>
      <c r="D217" s="954">
        <f>SUM(INDIRECT(ADDRESS(MATCH("K27",$A:$A,0)+1,COLUMN(D$13),4)&amp;":"&amp;ADDRESS(MATCH("K28",$A:$A,0)-1,COLUMN(D$13),4)))</f>
        <v/>
      </c>
      <c r="E217" s="954">
        <f>SUM(INDIRECT(ADDRESS(MATCH("K27",$A:$A,0)+1,COLUMN(E$13),4)&amp;":"&amp;ADDRESS(MATCH("K28",$A:$A,0)-1,COLUMN(E$13),4)))</f>
        <v/>
      </c>
      <c r="F217" s="954">
        <f>SUM(INDIRECT(ADDRESS(MATCH("K27",$A:$A,0)+1,COLUMN(F$13),4)&amp;":"&amp;ADDRESS(MATCH("K28",$A:$A,0)-1,COLUMN(F$13),4)))</f>
        <v/>
      </c>
      <c r="G217" s="954">
        <f>SUM(INDIRECT(ADDRESS(MATCH("K27",$A:$A,0)+1,COLUMN(G$13),4)&amp;":"&amp;ADDRESS(MATCH("K28",$A:$A,0)-1,COLUMN(G$13),4)))</f>
        <v/>
      </c>
      <c r="H217" s="954">
        <f>SUM(INDIRECT(ADDRESS(MATCH("K27",$A:$A,0)+1,COLUMN(H$13),4)&amp;":"&amp;ADDRESS(MATCH("K28",$A:$A,0)-1,COLUMN(H$13),4)))</f>
        <v/>
      </c>
      <c r="I217" s="995" t="n"/>
      <c r="J217" s="196" t="n"/>
      <c r="K217" s="197" t="n"/>
      <c r="L217" s="197" t="n"/>
      <c r="M217" s="197" t="n"/>
      <c r="N217" s="966">
        <f>B217</f>
        <v/>
      </c>
      <c r="O217" s="198">
        <f>C217*BS!$B$9</f>
        <v/>
      </c>
      <c r="P217" s="198">
        <f>D217*BS!$B$9</f>
        <v/>
      </c>
      <c r="Q217" s="198">
        <f>E217*BS!$B$9</f>
        <v/>
      </c>
      <c r="R217" s="198">
        <f>F217*BS!$B$9</f>
        <v/>
      </c>
      <c r="S217" s="198">
        <f>G217*BS!$B$9</f>
        <v/>
      </c>
      <c r="T217" s="198">
        <f>H217*BS!$B$9</f>
        <v/>
      </c>
      <c r="U217" s="193" t="n"/>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102" t="n"/>
      <c r="C218" s="994" t="n"/>
      <c r="D218" s="994" t="n"/>
      <c r="E218" s="994" t="n"/>
      <c r="F218" s="994" t="n"/>
      <c r="G218" s="994" t="n"/>
      <c r="H218" s="994" t="n"/>
      <c r="I218" s="992" t="n"/>
      <c r="J218" s="180" t="n"/>
      <c r="N218" s="976" t="inlineStr"/>
      <c r="O218" s="192" t="inlineStr"/>
      <c r="P218" s="192" t="inlineStr"/>
      <c r="Q218" s="192" t="inlineStr"/>
      <c r="R218" s="192" t="inlineStr"/>
      <c r="S218" s="192" t="inlineStr"/>
      <c r="T218" s="192" t="inlineStr"/>
      <c r="U218" s="193" t="n"/>
    </row>
    <row r="219">
      <c r="B219" s="102" t="n"/>
      <c r="C219" s="994" t="n"/>
      <c r="D219" s="994" t="n"/>
      <c r="E219" s="994" t="n"/>
      <c r="F219" s="994" t="n"/>
      <c r="G219" s="994" t="n"/>
      <c r="H219" s="994" t="n"/>
      <c r="I219" s="992" t="n"/>
      <c r="J219" s="180" t="n"/>
      <c r="N219" s="976" t="inlineStr"/>
      <c r="O219" s="192" t="inlineStr"/>
      <c r="P219" s="192" t="inlineStr"/>
      <c r="Q219" s="192" t="inlineStr"/>
      <c r="R219" s="192" t="inlineStr"/>
      <c r="S219" s="192" t="inlineStr"/>
      <c r="T219" s="192" t="inlineStr"/>
      <c r="U219" s="193" t="n"/>
    </row>
    <row r="220">
      <c r="A220" s="194" t="inlineStr">
        <is>
          <t>K29</t>
        </is>
      </c>
      <c r="B220" s="96" t="inlineStr">
        <is>
          <t xml:space="preserve">Additional Paid in Capital </t>
        </is>
      </c>
      <c r="C220" s="983" t="n"/>
      <c r="D220" s="983" t="n"/>
      <c r="E220" s="983" t="n"/>
      <c r="F220" s="983" t="n"/>
      <c r="G220" s="983" t="n"/>
      <c r="H220" s="983" t="n"/>
      <c r="I220" s="984" t="n"/>
      <c r="J220" s="196" t="n"/>
      <c r="K220" s="197" t="n"/>
      <c r="L220" s="197" t="n"/>
      <c r="M220" s="197" t="n"/>
      <c r="N220" s="966">
        <f>B220</f>
        <v/>
      </c>
      <c r="O220" s="198" t="inlineStr"/>
      <c r="P220" s="198" t="inlineStr"/>
      <c r="Q220" s="198" t="inlineStr"/>
      <c r="R220" s="198" t="inlineStr"/>
      <c r="S220" s="198" t="inlineStr"/>
      <c r="T220" s="198" t="inlineStr"/>
      <c r="U220" s="193">
        <f>I162</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29" t="n"/>
      <c r="C221" s="103" t="n"/>
      <c r="D221" s="103" t="n"/>
      <c r="E221" s="103" t="n"/>
      <c r="F221" s="103" t="n"/>
      <c r="G221" s="103" t="n"/>
      <c r="H221" s="103" t="n"/>
      <c r="I221" s="984" t="n"/>
      <c r="J221" s="196" t="n"/>
      <c r="K221" s="197" t="n"/>
      <c r="L221" s="197" t="n"/>
      <c r="M221" s="197" t="n"/>
      <c r="N221" s="966" t="inlineStr"/>
      <c r="O221" s="198" t="inlineStr"/>
      <c r="P221" s="198" t="inlineStr"/>
      <c r="Q221" s="198" t="inlineStr"/>
      <c r="R221" s="198" t="inlineStr"/>
      <c r="S221" s="198" t="inlineStr"/>
      <c r="T221" s="198" t="inlineStr"/>
      <c r="U221" s="193" t="n"/>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A222" s="229" t="n"/>
      <c r="B222" s="229" t="n"/>
      <c r="C222" s="229" t="n"/>
      <c r="D222" s="229" t="n"/>
      <c r="E222" s="229" t="n"/>
      <c r="F222" s="229" t="n"/>
      <c r="G222" s="229" t="n"/>
      <c r="H222" s="229" t="n"/>
      <c r="I222" s="984" t="n"/>
      <c r="J222" s="196" t="n"/>
      <c r="K222" s="197" t="n"/>
      <c r="L222" s="197" t="n"/>
      <c r="M222" s="197" t="n"/>
      <c r="N222" s="966" t="inlineStr"/>
      <c r="O222" s="198" t="inlineStr"/>
      <c r="P222" s="198" t="inlineStr"/>
      <c r="Q222" s="198" t="inlineStr"/>
      <c r="R222" s="198" t="inlineStr"/>
      <c r="S222" s="198" t="inlineStr"/>
      <c r="T222" s="198" t="inlineStr"/>
      <c r="U222" s="193" t="n"/>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A223" s="171" t="inlineStr">
        <is>
          <t>K30</t>
        </is>
      </c>
      <c r="B223" s="96" t="inlineStr">
        <is>
          <t xml:space="preserve">Total </t>
        </is>
      </c>
      <c r="C223" s="954">
        <f>SUM(INDIRECT(ADDRESS(MATCH("K29",$A:$A,0)+1,COLUMN(C$13),4)&amp;":"&amp;ADDRESS(MATCH("K30",$A:$A,0)-1,COLUMN(C$13),4)))</f>
        <v/>
      </c>
      <c r="D223" s="954">
        <f>SUM(INDIRECT(ADDRESS(MATCH("K29",$A:$A,0)+1,COLUMN(D$13),4)&amp;":"&amp;ADDRESS(MATCH("K30",$A:$A,0)-1,COLUMN(D$13),4)))</f>
        <v/>
      </c>
      <c r="E223" s="954">
        <f>SUM(INDIRECT(ADDRESS(MATCH("K29",$A:$A,0)+1,COLUMN(E$13),4)&amp;":"&amp;ADDRESS(MATCH("K30",$A:$A,0)-1,COLUMN(E$13),4)))</f>
        <v/>
      </c>
      <c r="F223" s="954">
        <f>SUM(INDIRECT(ADDRESS(MATCH("K29",$A:$A,0)+1,COLUMN(F$13),4)&amp;":"&amp;ADDRESS(MATCH("K30",$A:$A,0)-1,COLUMN(F$13),4)))</f>
        <v/>
      </c>
      <c r="G223" s="954">
        <f>SUM(INDIRECT(ADDRESS(MATCH("K29",$A:$A,0)+1,COLUMN(G$13),4)&amp;":"&amp;ADDRESS(MATCH("K30",$A:$A,0)-1,COLUMN(G$13),4)))</f>
        <v/>
      </c>
      <c r="H223" s="954">
        <f>SUM(INDIRECT(ADDRESS(MATCH("K29",$A:$A,0)+1,COLUMN(H$13),4)&amp;":"&amp;ADDRESS(MATCH("K30",$A:$A,0)-1,COLUMN(H$13),4)))</f>
        <v/>
      </c>
      <c r="I223" s="984" t="n"/>
      <c r="J223" s="180" t="n"/>
      <c r="N223" s="976">
        <f>B223</f>
        <v/>
      </c>
      <c r="O223" s="192">
        <f>C223*BS!$B$9</f>
        <v/>
      </c>
      <c r="P223" s="192">
        <f>D223*BS!$B$9</f>
        <v/>
      </c>
      <c r="Q223" s="192">
        <f>E223*BS!$B$9</f>
        <v/>
      </c>
      <c r="R223" s="192">
        <f>F223*BS!$B$9</f>
        <v/>
      </c>
      <c r="S223" s="192">
        <f>G223*BS!$B$9</f>
        <v/>
      </c>
      <c r="T223" s="192">
        <f>H223*BS!$B$9</f>
        <v/>
      </c>
      <c r="U223" s="193" t="n"/>
    </row>
    <row r="224">
      <c r="A224" s="194" t="inlineStr">
        <is>
          <t>K31</t>
        </is>
      </c>
      <c r="B224" s="96" t="inlineStr">
        <is>
          <t xml:space="preserve">Other Reserves </t>
        </is>
      </c>
      <c r="C224" s="983" t="n"/>
      <c r="D224" s="983" t="n"/>
      <c r="E224" s="983" t="n"/>
      <c r="F224" s="983" t="n"/>
      <c r="G224" s="983" t="n"/>
      <c r="H224" s="983" t="n"/>
      <c r="I224" s="984" t="n"/>
      <c r="J224" s="196" t="n"/>
      <c r="K224" s="197" t="n"/>
      <c r="L224" s="197" t="n"/>
      <c r="M224" s="197" t="n"/>
      <c r="N224" s="966">
        <f>B224</f>
        <v/>
      </c>
      <c r="O224" s="198" t="inlineStr"/>
      <c r="P224" s="198" t="inlineStr"/>
      <c r="Q224" s="198" t="inlineStr"/>
      <c r="R224" s="198" t="inlineStr"/>
      <c r="S224" s="198" t="inlineStr"/>
      <c r="T224" s="198" t="inlineStr"/>
      <c r="U224" s="193">
        <f>I166</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A225" s="79" t="n"/>
      <c r="B225" s="102" t="inlineStr">
        <is>
          <t>Reserves</t>
        </is>
      </c>
      <c r="C225" s="993" t="n"/>
      <c r="D225" s="993" t="n"/>
      <c r="E225" s="993" t="n"/>
      <c r="F225" s="993" t="n"/>
      <c r="G225" s="993" t="n">
        <v>5431</v>
      </c>
      <c r="H225" s="993" t="n">
        <v>6411</v>
      </c>
      <c r="I225" s="992" t="n"/>
      <c r="J225" s="180" t="n"/>
      <c r="N225" s="976">
        <f>B225</f>
        <v/>
      </c>
      <c r="O225" s="192" t="inlineStr"/>
      <c r="P225" s="192" t="inlineStr"/>
      <c r="Q225" s="192" t="inlineStr"/>
      <c r="R225" s="192" t="inlineStr"/>
      <c r="S225" s="192">
        <f>G225*BS!$B$9</f>
        <v/>
      </c>
      <c r="T225" s="192">
        <f>H225*BS!$B$9</f>
        <v/>
      </c>
      <c r="U225" s="193">
        <f>I167</f>
        <v/>
      </c>
    </row>
    <row r="226">
      <c r="A226" s="79" t="n"/>
      <c r="B226" s="102" t="inlineStr">
        <is>
          <t>Other Reserves *</t>
        </is>
      </c>
      <c r="C226" s="993" t="n"/>
      <c r="D226" s="993" t="n"/>
      <c r="E226" s="993" t="n"/>
      <c r="F226" s="993" t="n"/>
      <c r="G226" s="993" t="n">
        <v>0</v>
      </c>
      <c r="H226" s="993" t="n">
        <v>0</v>
      </c>
      <c r="I226" s="992" t="n"/>
      <c r="J226" s="180" t="n"/>
      <c r="N226" s="976">
        <f>B226</f>
        <v/>
      </c>
      <c r="O226" s="192" t="inlineStr"/>
      <c r="P226" s="192" t="inlineStr"/>
      <c r="Q226" s="192" t="inlineStr"/>
      <c r="R226" s="192" t="inlineStr"/>
      <c r="S226" s="192">
        <f>G226*BS!$B$9</f>
        <v/>
      </c>
      <c r="T226" s="192">
        <f>H226*BS!$B$9</f>
        <v/>
      </c>
      <c r="U226" s="193">
        <f>I168</f>
        <v/>
      </c>
    </row>
    <row r="227">
      <c r="A227" s="79" t="n"/>
      <c r="B227" s="102" t="n"/>
      <c r="C227" s="993" t="n"/>
      <c r="D227" s="993" t="n"/>
      <c r="E227" s="993" t="n"/>
      <c r="F227" s="993" t="n"/>
      <c r="G227" s="993" t="n"/>
      <c r="H227" s="993" t="n"/>
      <c r="I227" s="992" t="n"/>
      <c r="J227" s="180" t="n"/>
      <c r="N227" s="976" t="inlineStr"/>
      <c r="O227" s="192" t="inlineStr"/>
      <c r="P227" s="192" t="inlineStr"/>
      <c r="Q227" s="192" t="inlineStr"/>
      <c r="R227" s="192" t="inlineStr"/>
      <c r="S227" s="192" t="inlineStr"/>
      <c r="T227" s="192" t="inlineStr"/>
      <c r="U227" s="193">
        <f>I169</f>
        <v/>
      </c>
    </row>
    <row r="228">
      <c r="A228" s="79" t="n"/>
      <c r="B228" s="102" t="n"/>
      <c r="C228" s="993" t="n"/>
      <c r="D228" s="993" t="n"/>
      <c r="E228" s="993" t="n"/>
      <c r="F228" s="993" t="n"/>
      <c r="G228" s="993" t="n"/>
      <c r="H228" s="993" t="n"/>
      <c r="I228" s="992" t="n"/>
      <c r="J228" s="180" t="n"/>
      <c r="N228" s="976" t="inlineStr"/>
      <c r="O228" s="192" t="inlineStr"/>
      <c r="P228" s="192" t="inlineStr"/>
      <c r="Q228" s="192" t="inlineStr"/>
      <c r="R228" s="192" t="inlineStr"/>
      <c r="S228" s="192" t="inlineStr"/>
      <c r="T228" s="192" t="inlineStr"/>
      <c r="U228" s="193">
        <f>I170</f>
        <v/>
      </c>
    </row>
    <row r="229">
      <c r="A229" s="79" t="n"/>
      <c r="B229" s="102" t="n"/>
      <c r="C229" s="103" t="n"/>
      <c r="D229" s="103" t="n"/>
      <c r="E229" s="103" t="n"/>
      <c r="F229" s="103" t="n"/>
      <c r="G229" s="103" t="n"/>
      <c r="H229" s="103" t="n"/>
      <c r="I229" s="992" t="n"/>
      <c r="J229" s="180" t="n"/>
      <c r="N229" s="976" t="inlineStr"/>
      <c r="O229" s="192" t="inlineStr"/>
      <c r="P229" s="192" t="inlineStr"/>
      <c r="Q229" s="192" t="inlineStr"/>
      <c r="R229" s="192" t="inlineStr"/>
      <c r="S229" s="192" t="inlineStr"/>
      <c r="T229" s="192" t="inlineStr"/>
      <c r="U229" s="193">
        <f>I171</f>
        <v/>
      </c>
    </row>
    <row r="230">
      <c r="A230" s="79" t="n"/>
      <c r="B230" s="102" t="n"/>
      <c r="C230" s="993" t="n"/>
      <c r="D230" s="993" t="n"/>
      <c r="E230" s="993" t="n"/>
      <c r="F230" s="993" t="n"/>
      <c r="G230" s="993" t="n"/>
      <c r="H230" s="993" t="n"/>
      <c r="I230" s="992" t="n"/>
      <c r="J230" s="180" t="n"/>
      <c r="N230" s="976" t="inlineStr"/>
      <c r="O230" s="192" t="inlineStr"/>
      <c r="P230" s="192" t="inlineStr"/>
      <c r="Q230" s="192" t="inlineStr"/>
      <c r="R230" s="192" t="inlineStr"/>
      <c r="S230" s="192" t="inlineStr"/>
      <c r="T230" s="192" t="inlineStr"/>
      <c r="U230" s="193">
        <f>I172</f>
        <v/>
      </c>
    </row>
    <row r="231">
      <c r="A231" s="79" t="n"/>
      <c r="B231" s="102" t="n"/>
      <c r="C231" s="993" t="n"/>
      <c r="D231" s="993" t="n"/>
      <c r="E231" s="993" t="n"/>
      <c r="F231" s="993" t="n"/>
      <c r="G231" s="993" t="n"/>
      <c r="H231" s="993" t="n"/>
      <c r="I231" s="992" t="n"/>
      <c r="J231" s="180" t="n"/>
      <c r="N231" s="976" t="inlineStr"/>
      <c r="O231" s="192" t="inlineStr"/>
      <c r="P231" s="192" t="inlineStr"/>
      <c r="Q231" s="192" t="inlineStr"/>
      <c r="R231" s="192" t="inlineStr"/>
      <c r="S231" s="192" t="inlineStr"/>
      <c r="T231" s="192" t="inlineStr"/>
      <c r="U231" s="193">
        <f>I173</f>
        <v/>
      </c>
    </row>
    <row r="232">
      <c r="A232" s="79" t="n"/>
      <c r="B232" s="102" t="n"/>
      <c r="C232" s="993" t="n"/>
      <c r="D232" s="993" t="n"/>
      <c r="E232" s="993" t="n"/>
      <c r="F232" s="993" t="n"/>
      <c r="G232" s="993" t="n"/>
      <c r="H232" s="993" t="n"/>
      <c r="I232" s="992" t="n"/>
      <c r="J232" s="180" t="n"/>
      <c r="N232" s="976" t="inlineStr"/>
      <c r="O232" s="192" t="inlineStr"/>
      <c r="P232" s="192" t="inlineStr"/>
      <c r="Q232" s="192" t="inlineStr"/>
      <c r="R232" s="192" t="inlineStr"/>
      <c r="S232" s="192" t="inlineStr"/>
      <c r="T232" s="192" t="inlineStr"/>
      <c r="U232" s="193">
        <f>I174</f>
        <v/>
      </c>
    </row>
    <row r="233">
      <c r="A233" s="79" t="n"/>
      <c r="B233" s="102" t="n"/>
      <c r="C233" s="993" t="n"/>
      <c r="D233" s="993" t="n"/>
      <c r="E233" s="993" t="n"/>
      <c r="F233" s="993" t="n"/>
      <c r="G233" s="993" t="n"/>
      <c r="H233" s="993" t="n"/>
      <c r="I233" s="986" t="n"/>
      <c r="J233" s="180" t="n"/>
      <c r="N233" s="976" t="inlineStr"/>
      <c r="O233" s="192" t="inlineStr"/>
      <c r="P233" s="192" t="inlineStr"/>
      <c r="Q233" s="192" t="inlineStr"/>
      <c r="R233" s="192" t="inlineStr"/>
      <c r="S233" s="192" t="inlineStr"/>
      <c r="T233" s="192" t="inlineStr"/>
      <c r="U233" s="193">
        <f>I175</f>
        <v/>
      </c>
    </row>
    <row r="234">
      <c r="A234" s="79" t="n"/>
      <c r="B234" s="102" t="n"/>
      <c r="C234" s="993" t="n"/>
      <c r="D234" s="993" t="n"/>
      <c r="E234" s="993" t="n"/>
      <c r="F234" s="993" t="n"/>
      <c r="G234" s="993" t="n"/>
      <c r="H234" s="993" t="n"/>
      <c r="I234" s="986" t="n"/>
      <c r="J234" s="180" t="n"/>
      <c r="N234" s="976" t="inlineStr"/>
      <c r="O234" s="192" t="inlineStr"/>
      <c r="P234" s="192" t="inlineStr"/>
      <c r="Q234" s="192" t="inlineStr"/>
      <c r="R234" s="192" t="inlineStr"/>
      <c r="S234" s="192" t="inlineStr"/>
      <c r="T234" s="192" t="inlineStr"/>
      <c r="U234" s="193">
        <f>I176</f>
        <v/>
      </c>
    </row>
    <row r="235">
      <c r="B235" s="102" t="n"/>
      <c r="C235" s="952" t="n"/>
      <c r="D235" s="952" t="n"/>
      <c r="E235" s="952" t="n"/>
      <c r="F235" s="952" t="n"/>
      <c r="G235" s="952" t="n"/>
      <c r="H235" s="952" t="n"/>
      <c r="I235" s="979" t="n"/>
      <c r="J235" s="180" t="n"/>
      <c r="N235" s="976" t="inlineStr"/>
      <c r="O235" s="192" t="inlineStr"/>
      <c r="P235" s="192" t="inlineStr"/>
      <c r="Q235" s="192" t="inlineStr"/>
      <c r="R235" s="192" t="inlineStr"/>
      <c r="S235" s="192" t="inlineStr"/>
      <c r="T235" s="192" t="inlineStr"/>
      <c r="U235" s="193">
        <f>I177</f>
        <v/>
      </c>
    </row>
    <row r="236">
      <c r="A236" s="194" t="inlineStr">
        <is>
          <t>K32</t>
        </is>
      </c>
      <c r="B236" s="96" t="inlineStr">
        <is>
          <t>Total</t>
        </is>
      </c>
      <c r="C236" s="954">
        <f>SUM(INDIRECT(ADDRESS(MATCH("K31",$A:$A,0)+1,COLUMN(C$13),4)&amp;":"&amp;ADDRESS(MATCH("K32",$A:$A,0)-1,COLUMN(C$13),4)))</f>
        <v/>
      </c>
      <c r="D236" s="954">
        <f>SUM(INDIRECT(ADDRESS(MATCH("K31",$A:$A,0)+1,COLUMN(D$13),4)&amp;":"&amp;ADDRESS(MATCH("K32",$A:$A,0)-1,COLUMN(D$13),4)))</f>
        <v/>
      </c>
      <c r="E236" s="954">
        <f>SUM(INDIRECT(ADDRESS(MATCH("K31",$A:$A,0)+1,COLUMN(E$13),4)&amp;":"&amp;ADDRESS(MATCH("K32",$A:$A,0)-1,COLUMN(E$13),4)))</f>
        <v/>
      </c>
      <c r="F236" s="954">
        <f>SUM(INDIRECT(ADDRESS(MATCH("K31",$A:$A,0)+1,COLUMN(F$13),4)&amp;":"&amp;ADDRESS(MATCH("K32",$A:$A,0)-1,COLUMN(F$13),4)))</f>
        <v/>
      </c>
      <c r="G236" s="954">
        <f>SUM(INDIRECT(ADDRESS(MATCH("K31",$A:$A,0)+1,COLUMN(G$13),4)&amp;":"&amp;ADDRESS(MATCH("K32",$A:$A,0)-1,COLUMN(G$13),4)))</f>
        <v/>
      </c>
      <c r="H236" s="954">
        <f>SUM(INDIRECT(ADDRESS(MATCH("K31",$A:$A,0)+1,COLUMN(H$13),4)&amp;":"&amp;ADDRESS(MATCH("K32",$A:$A,0)-1,COLUMN(H$13),4)))</f>
        <v/>
      </c>
      <c r="I236" s="984" t="n"/>
      <c r="J236" s="196" t="n"/>
      <c r="K236" s="197" t="n"/>
      <c r="L236" s="197" t="n"/>
      <c r="M236" s="197" t="n"/>
      <c r="N236" s="966">
        <f>B236</f>
        <v/>
      </c>
      <c r="O236" s="198">
        <f>C236*BS!$B$9</f>
        <v/>
      </c>
      <c r="P236" s="198">
        <f>D236*BS!$B$9</f>
        <v/>
      </c>
      <c r="Q236" s="198">
        <f>E236*BS!$B$9</f>
        <v/>
      </c>
      <c r="R236" s="198">
        <f>F236*BS!$B$9</f>
        <v/>
      </c>
      <c r="S236" s="198">
        <f>G236*BS!$B$9</f>
        <v/>
      </c>
      <c r="T236" s="198">
        <f>H236*BS!$B$9</f>
        <v/>
      </c>
      <c r="U236" s="193">
        <f>I178</f>
        <v/>
      </c>
      <c r="V236" s="197" t="n"/>
      <c r="W236" s="197" t="n"/>
      <c r="X236" s="197" t="n"/>
      <c r="Y236" s="197" t="n"/>
      <c r="Z236" s="197" t="n"/>
      <c r="AA236" s="197" t="n"/>
      <c r="AB236" s="197" t="n"/>
      <c r="AC236" s="197" t="n"/>
      <c r="AD236" s="197" t="n"/>
      <c r="AE236" s="197" t="n"/>
      <c r="AF236" s="197" t="n"/>
      <c r="AG236" s="197" t="n"/>
      <c r="AH236" s="197" t="n"/>
      <c r="AI236" s="197" t="n"/>
      <c r="AJ236" s="197" t="n"/>
      <c r="AK236" s="197" t="n"/>
      <c r="AL236" s="197" t="n"/>
      <c r="AM236" s="197" t="n"/>
      <c r="AN236" s="197" t="n"/>
      <c r="AO236" s="197" t="n"/>
      <c r="AP236" s="197" t="n"/>
      <c r="AQ236" s="197" t="n"/>
      <c r="AR236" s="197" t="n"/>
      <c r="AS236" s="197" t="n"/>
      <c r="AT236" s="197" t="n"/>
      <c r="AU236" s="197" t="n"/>
      <c r="AV236" s="197" t="n"/>
      <c r="AW236" s="197" t="n"/>
      <c r="AX236" s="197" t="n"/>
      <c r="AY236" s="197" t="n"/>
      <c r="AZ236" s="197" t="n"/>
      <c r="BA236" s="197" t="n"/>
      <c r="BB236" s="197" t="n"/>
      <c r="BC236" s="197" t="n"/>
      <c r="BD236" s="197" t="n"/>
      <c r="BE236" s="197" t="n"/>
      <c r="BF236" s="197" t="n"/>
      <c r="BG236" s="197" t="n"/>
      <c r="BH236" s="197" t="n"/>
      <c r="BI236" s="197" t="n"/>
      <c r="BJ236" s="197" t="n"/>
      <c r="BK236" s="197" t="n"/>
      <c r="BL236" s="197" t="n"/>
      <c r="BM236" s="197" t="n"/>
      <c r="BN236" s="197" t="n"/>
      <c r="BO236" s="197" t="n"/>
      <c r="BP236" s="197" t="n"/>
      <c r="BQ236" s="197" t="n"/>
      <c r="BR236" s="197" t="n"/>
      <c r="BS236" s="197" t="n"/>
      <c r="BT236" s="197" t="n"/>
      <c r="BU236" s="197" t="n"/>
      <c r="BV236" s="197" t="n"/>
      <c r="BW236" s="197" t="n"/>
      <c r="BX236" s="197" t="n"/>
      <c r="BY236" s="197" t="n"/>
      <c r="BZ236" s="197" t="n"/>
      <c r="CA236" s="197" t="n"/>
      <c r="CB236" s="197" t="n"/>
      <c r="CC236" s="197" t="n"/>
      <c r="CD236" s="197" t="n"/>
      <c r="CE236" s="197" t="n"/>
      <c r="CF236" s="197" t="n"/>
      <c r="CG236" s="197" t="n"/>
      <c r="CH236" s="197" t="n"/>
      <c r="CI236" s="197" t="n"/>
      <c r="CJ236" s="197" t="n"/>
      <c r="CK236" s="197" t="n"/>
      <c r="CL236" s="197" t="n"/>
      <c r="CM236" s="197" t="n"/>
      <c r="CN236" s="197" t="n"/>
      <c r="CO236" s="197" t="n"/>
      <c r="CP236" s="197" t="n"/>
      <c r="CQ236" s="197" t="n"/>
      <c r="CR236" s="197" t="n"/>
      <c r="CS236" s="197" t="n"/>
      <c r="CT236" s="197" t="n"/>
      <c r="CU236" s="197" t="n"/>
      <c r="CV236" s="197" t="n"/>
      <c r="CW236" s="197" t="n"/>
      <c r="CX236" s="197" t="n"/>
      <c r="CY236" s="197" t="n"/>
      <c r="CZ236" s="197" t="n"/>
      <c r="DA236" s="197" t="n"/>
      <c r="DB236" s="197" t="n"/>
      <c r="DC236" s="197" t="n"/>
      <c r="DD236" s="197" t="n"/>
      <c r="DE236" s="197" t="n"/>
      <c r="DF236" s="197" t="n"/>
      <c r="DG236" s="197" t="n"/>
      <c r="DH236" s="197" t="n"/>
      <c r="DI236" s="197" t="n"/>
      <c r="DJ236" s="197" t="n"/>
      <c r="DK236" s="197" t="n"/>
      <c r="DL236" s="197" t="n"/>
      <c r="DM236" s="197" t="n"/>
      <c r="DN236" s="197" t="n"/>
      <c r="DO236" s="197" t="n"/>
      <c r="DP236" s="197" t="n"/>
      <c r="DQ236" s="197" t="n"/>
      <c r="DR236" s="197" t="n"/>
      <c r="DS236" s="197" t="n"/>
      <c r="DT236" s="197" t="n"/>
      <c r="DU236" s="197" t="n"/>
      <c r="DV236" s="197" t="n"/>
      <c r="DW236" s="197" t="n"/>
      <c r="DX236" s="197" t="n"/>
      <c r="DY236" s="197" t="n"/>
      <c r="DZ236" s="197" t="n"/>
      <c r="EA236" s="197" t="n"/>
      <c r="EB236" s="197" t="n"/>
      <c r="EC236" s="197" t="n"/>
      <c r="ED236" s="197" t="n"/>
      <c r="EE236" s="197" t="n"/>
      <c r="EF236" s="197" t="n"/>
      <c r="EG236" s="197" t="n"/>
      <c r="EH236" s="197" t="n"/>
      <c r="EI236" s="197" t="n"/>
      <c r="EJ236" s="197" t="n"/>
    </row>
    <row r="237">
      <c r="B237" s="102" t="n"/>
      <c r="C237" s="996" t="n"/>
      <c r="D237" s="996" t="n"/>
      <c r="E237" s="996" t="n"/>
      <c r="F237" s="996" t="n"/>
      <c r="G237" s="996" t="n"/>
      <c r="H237" s="996" t="n"/>
      <c r="I237" s="997" t="n"/>
      <c r="J237" s="180" t="n"/>
      <c r="N237" s="976" t="inlineStr"/>
      <c r="O237" s="192" t="inlineStr"/>
      <c r="P237" s="192" t="inlineStr"/>
      <c r="Q237" s="192" t="inlineStr"/>
      <c r="R237" s="192" t="inlineStr"/>
      <c r="S237" s="192" t="inlineStr"/>
      <c r="T237" s="192" t="inlineStr"/>
      <c r="U237" s="193" t="n"/>
    </row>
    <row r="238">
      <c r="A238" s="194" t="inlineStr">
        <is>
          <t>K33</t>
        </is>
      </c>
      <c r="B238" s="96" t="inlineStr">
        <is>
          <t xml:space="preserve">Retained Earnings </t>
        </is>
      </c>
      <c r="C238" s="983" t="n"/>
      <c r="D238" s="983" t="n"/>
      <c r="E238" s="983" t="n"/>
      <c r="F238" s="983" t="n"/>
      <c r="G238" s="983" t="n"/>
      <c r="H238" s="983" t="n"/>
      <c r="I238" s="998" t="n"/>
      <c r="J238" s="196" t="n"/>
      <c r="K238" s="197" t="n"/>
      <c r="L238" s="197" t="n"/>
      <c r="M238" s="197" t="n"/>
      <c r="N238" s="966">
        <f>B238</f>
        <v/>
      </c>
      <c r="O238" s="198" t="inlineStr"/>
      <c r="P238" s="198" t="inlineStr"/>
      <c r="Q238" s="198" t="inlineStr"/>
      <c r="R238" s="198" t="inlineStr"/>
      <c r="S238" s="198" t="inlineStr"/>
      <c r="T238" s="198" t="inlineStr"/>
      <c r="U238" s="193">
        <f>I180</f>
        <v/>
      </c>
      <c r="V238" s="197" t="n"/>
      <c r="W238" s="197" t="n"/>
      <c r="X238" s="197" t="n"/>
      <c r="Y238" s="197" t="n"/>
      <c r="Z238" s="197" t="n"/>
      <c r="AA238" s="197" t="n"/>
      <c r="AB238" s="197" t="n"/>
      <c r="AC238" s="197" t="n"/>
      <c r="AD238" s="197" t="n"/>
      <c r="AE238" s="197" t="n"/>
      <c r="AF238" s="197" t="n"/>
      <c r="AG238" s="197" t="n"/>
      <c r="AH238" s="197" t="n"/>
      <c r="AI238" s="197" t="n"/>
      <c r="AJ238" s="197" t="n"/>
      <c r="AK238" s="197" t="n"/>
      <c r="AL238" s="197" t="n"/>
      <c r="AM238" s="197" t="n"/>
      <c r="AN238" s="197" t="n"/>
      <c r="AO238" s="197" t="n"/>
      <c r="AP238" s="197" t="n"/>
      <c r="AQ238" s="197" t="n"/>
      <c r="AR238" s="197" t="n"/>
      <c r="AS238" s="197" t="n"/>
      <c r="AT238" s="197" t="n"/>
      <c r="AU238" s="197" t="n"/>
      <c r="AV238" s="197" t="n"/>
      <c r="AW238" s="197" t="n"/>
      <c r="AX238" s="197" t="n"/>
      <c r="AY238" s="197" t="n"/>
      <c r="AZ238" s="197" t="n"/>
      <c r="BA238" s="197" t="n"/>
      <c r="BB238" s="197" t="n"/>
      <c r="BC238" s="197" t="n"/>
      <c r="BD238" s="197" t="n"/>
      <c r="BE238" s="197" t="n"/>
      <c r="BF238" s="197" t="n"/>
      <c r="BG238" s="197" t="n"/>
      <c r="BH238" s="197" t="n"/>
      <c r="BI238" s="197" t="n"/>
      <c r="BJ238" s="197" t="n"/>
      <c r="BK238" s="197" t="n"/>
      <c r="BL238" s="197" t="n"/>
      <c r="BM238" s="197" t="n"/>
      <c r="BN238" s="197" t="n"/>
      <c r="BO238" s="197" t="n"/>
      <c r="BP238" s="197" t="n"/>
      <c r="BQ238" s="197" t="n"/>
      <c r="BR238" s="197" t="n"/>
      <c r="BS238" s="197" t="n"/>
      <c r="BT238" s="197" t="n"/>
      <c r="BU238" s="197" t="n"/>
      <c r="BV238" s="197" t="n"/>
      <c r="BW238" s="197" t="n"/>
      <c r="BX238" s="197" t="n"/>
      <c r="BY238" s="197" t="n"/>
      <c r="BZ238" s="197" t="n"/>
      <c r="CA238" s="197" t="n"/>
      <c r="CB238" s="197" t="n"/>
      <c r="CC238" s="197" t="n"/>
      <c r="CD238" s="197" t="n"/>
      <c r="CE238" s="197" t="n"/>
      <c r="CF238" s="197" t="n"/>
      <c r="CG238" s="197" t="n"/>
      <c r="CH238" s="197" t="n"/>
      <c r="CI238" s="197" t="n"/>
      <c r="CJ238" s="197" t="n"/>
      <c r="CK238" s="197" t="n"/>
      <c r="CL238" s="197" t="n"/>
      <c r="CM238" s="197" t="n"/>
      <c r="CN238" s="197" t="n"/>
      <c r="CO238" s="197" t="n"/>
      <c r="CP238" s="197" t="n"/>
      <c r="CQ238" s="197" t="n"/>
      <c r="CR238" s="197" t="n"/>
      <c r="CS238" s="197" t="n"/>
      <c r="CT238" s="197" t="n"/>
      <c r="CU238" s="197" t="n"/>
      <c r="CV238" s="197" t="n"/>
      <c r="CW238" s="197" t="n"/>
      <c r="CX238" s="197" t="n"/>
      <c r="CY238" s="197" t="n"/>
      <c r="CZ238" s="197" t="n"/>
      <c r="DA238" s="197" t="n"/>
      <c r="DB238" s="197" t="n"/>
      <c r="DC238" s="197" t="n"/>
      <c r="DD238" s="197" t="n"/>
      <c r="DE238" s="197" t="n"/>
      <c r="DF238" s="197" t="n"/>
      <c r="DG238" s="197" t="n"/>
      <c r="DH238" s="197" t="n"/>
      <c r="DI238" s="197" t="n"/>
      <c r="DJ238" s="197" t="n"/>
      <c r="DK238" s="197" t="n"/>
      <c r="DL238" s="197" t="n"/>
      <c r="DM238" s="197" t="n"/>
      <c r="DN238" s="197" t="n"/>
      <c r="DO238" s="197" t="n"/>
      <c r="DP238" s="197" t="n"/>
      <c r="DQ238" s="197" t="n"/>
      <c r="DR238" s="197" t="n"/>
      <c r="DS238" s="197" t="n"/>
      <c r="DT238" s="197" t="n"/>
      <c r="DU238" s="197" t="n"/>
      <c r="DV238" s="197" t="n"/>
      <c r="DW238" s="197" t="n"/>
      <c r="DX238" s="197" t="n"/>
      <c r="DY238" s="197" t="n"/>
      <c r="DZ238" s="197" t="n"/>
      <c r="EA238" s="197" t="n"/>
      <c r="EB238" s="197" t="n"/>
      <c r="EC238" s="197" t="n"/>
      <c r="ED238" s="197" t="n"/>
      <c r="EE238" s="197" t="n"/>
      <c r="EF238" s="197" t="n"/>
      <c r="EG238" s="197" t="n"/>
      <c r="EH238" s="197" t="n"/>
      <c r="EI238" s="197" t="n"/>
      <c r="EJ238" s="197" t="n"/>
    </row>
    <row r="239">
      <c r="A239" s="194" t="n"/>
      <c r="B239" s="102" t="inlineStr">
        <is>
          <t>Retained profits</t>
        </is>
      </c>
      <c r="C239" s="103" t="n"/>
      <c r="D239" s="103" t="n"/>
      <c r="E239" s="103" t="n"/>
      <c r="F239" s="103" t="n"/>
      <c r="G239" s="103" t="n">
        <v>298574</v>
      </c>
      <c r="H239" s="103" t="n">
        <v>356983</v>
      </c>
      <c r="I239" s="998" t="n"/>
      <c r="J239" s="196" t="n"/>
      <c r="K239" s="197" t="n"/>
      <c r="L239" s="197" t="n"/>
      <c r="M239" s="197" t="n"/>
      <c r="N239" s="966">
        <f>B239</f>
        <v/>
      </c>
      <c r="O239" s="198" t="inlineStr"/>
      <c r="P239" s="198" t="inlineStr"/>
      <c r="Q239" s="198" t="inlineStr"/>
      <c r="R239" s="198" t="inlineStr"/>
      <c r="S239" s="198">
        <f>G239*BS!$B$9</f>
        <v/>
      </c>
      <c r="T239" s="198">
        <f>H239*BS!$B$9</f>
        <v/>
      </c>
      <c r="U239" s="193" t="n"/>
      <c r="V239" s="197" t="n"/>
      <c r="W239" s="197" t="n"/>
      <c r="X239" s="197" t="n"/>
      <c r="Y239" s="197" t="n"/>
      <c r="Z239" s="197" t="n"/>
      <c r="AA239" s="197" t="n"/>
      <c r="AB239" s="197" t="n"/>
      <c r="AC239" s="197" t="n"/>
      <c r="AD239" s="197" t="n"/>
      <c r="AE239" s="197" t="n"/>
      <c r="AF239" s="197" t="n"/>
      <c r="AG239" s="197" t="n"/>
      <c r="AH239" s="197" t="n"/>
      <c r="AI239" s="197" t="n"/>
      <c r="AJ239" s="197" t="n"/>
      <c r="AK239" s="197" t="n"/>
      <c r="AL239" s="197" t="n"/>
      <c r="AM239" s="197" t="n"/>
      <c r="AN239" s="197" t="n"/>
      <c r="AO239" s="197" t="n"/>
      <c r="AP239" s="197" t="n"/>
      <c r="AQ239" s="197" t="n"/>
      <c r="AR239" s="197" t="n"/>
      <c r="AS239" s="197" t="n"/>
      <c r="AT239" s="197" t="n"/>
      <c r="AU239" s="197" t="n"/>
      <c r="AV239" s="197" t="n"/>
      <c r="AW239" s="197" t="n"/>
      <c r="AX239" s="197" t="n"/>
      <c r="AY239" s="197" t="n"/>
      <c r="AZ239" s="197" t="n"/>
      <c r="BA239" s="197" t="n"/>
      <c r="BB239" s="197" t="n"/>
      <c r="BC239" s="197" t="n"/>
      <c r="BD239" s="197" t="n"/>
      <c r="BE239" s="197" t="n"/>
      <c r="BF239" s="197" t="n"/>
      <c r="BG239" s="197" t="n"/>
      <c r="BH239" s="197" t="n"/>
      <c r="BI239" s="197" t="n"/>
      <c r="BJ239" s="197" t="n"/>
      <c r="BK239" s="197" t="n"/>
      <c r="BL239" s="197" t="n"/>
      <c r="BM239" s="197" t="n"/>
      <c r="BN239" s="197" t="n"/>
      <c r="BO239" s="197" t="n"/>
      <c r="BP239" s="197" t="n"/>
      <c r="BQ239" s="197" t="n"/>
      <c r="BR239" s="197" t="n"/>
      <c r="BS239" s="197" t="n"/>
      <c r="BT239" s="197" t="n"/>
      <c r="BU239" s="197" t="n"/>
      <c r="BV239" s="197" t="n"/>
      <c r="BW239" s="197" t="n"/>
      <c r="BX239" s="197" t="n"/>
      <c r="BY239" s="197" t="n"/>
      <c r="BZ239" s="197" t="n"/>
      <c r="CA239" s="197" t="n"/>
      <c r="CB239" s="197" t="n"/>
      <c r="CC239" s="197" t="n"/>
      <c r="CD239" s="197" t="n"/>
      <c r="CE239" s="197" t="n"/>
      <c r="CF239" s="197" t="n"/>
      <c r="CG239" s="197" t="n"/>
      <c r="CH239" s="197" t="n"/>
      <c r="CI239" s="197" t="n"/>
      <c r="CJ239" s="197" t="n"/>
      <c r="CK239" s="197" t="n"/>
      <c r="CL239" s="197" t="n"/>
      <c r="CM239" s="197" t="n"/>
      <c r="CN239" s="197" t="n"/>
      <c r="CO239" s="197" t="n"/>
      <c r="CP239" s="197" t="n"/>
      <c r="CQ239" s="197" t="n"/>
      <c r="CR239" s="197" t="n"/>
      <c r="CS239" s="197" t="n"/>
      <c r="CT239" s="197" t="n"/>
      <c r="CU239" s="197" t="n"/>
      <c r="CV239" s="197" t="n"/>
      <c r="CW239" s="197" t="n"/>
      <c r="CX239" s="197" t="n"/>
      <c r="CY239" s="197" t="n"/>
      <c r="CZ239" s="197" t="n"/>
      <c r="DA239" s="197" t="n"/>
      <c r="DB239" s="197" t="n"/>
      <c r="DC239" s="197" t="n"/>
      <c r="DD239" s="197" t="n"/>
      <c r="DE239" s="197" t="n"/>
      <c r="DF239" s="197" t="n"/>
      <c r="DG239" s="197" t="n"/>
      <c r="DH239" s="197" t="n"/>
      <c r="DI239" s="197" t="n"/>
      <c r="DJ239" s="197" t="n"/>
      <c r="DK239" s="197" t="n"/>
      <c r="DL239" s="197" t="n"/>
      <c r="DM239" s="197" t="n"/>
      <c r="DN239" s="197" t="n"/>
      <c r="DO239" s="197" t="n"/>
      <c r="DP239" s="197" t="n"/>
      <c r="DQ239" s="197" t="n"/>
      <c r="DR239" s="197" t="n"/>
      <c r="DS239" s="197" t="n"/>
      <c r="DT239" s="197" t="n"/>
      <c r="DU239" s="197" t="n"/>
      <c r="DV239" s="197" t="n"/>
      <c r="DW239" s="197" t="n"/>
      <c r="DX239" s="197" t="n"/>
      <c r="DY239" s="197" t="n"/>
      <c r="DZ239" s="197" t="n"/>
      <c r="EA239" s="197" t="n"/>
      <c r="EB239" s="197" t="n"/>
      <c r="EC239" s="197" t="n"/>
      <c r="ED239" s="197" t="n"/>
      <c r="EE239" s="197" t="n"/>
      <c r="EF239" s="197" t="n"/>
      <c r="EG239" s="197" t="n"/>
      <c r="EH239" s="197" t="n"/>
      <c r="EI239" s="197" t="n"/>
      <c r="EJ239" s="197" t="n"/>
    </row>
    <row r="240">
      <c r="A240" s="194" t="n"/>
      <c r="B240" s="102" t="n"/>
      <c r="C240" s="993" t="n"/>
      <c r="D240" s="993" t="n"/>
      <c r="E240" s="993" t="n"/>
      <c r="F240" s="993" t="n"/>
      <c r="G240" s="993" t="n"/>
      <c r="H240" s="993" t="n"/>
      <c r="I240" s="998" t="n"/>
      <c r="J240" s="196" t="n"/>
      <c r="K240" s="197" t="n"/>
      <c r="L240" s="197" t="n"/>
      <c r="M240" s="197" t="n"/>
      <c r="N240" s="966" t="inlineStr"/>
      <c r="O240" s="198" t="inlineStr"/>
      <c r="P240" s="198" t="inlineStr"/>
      <c r="Q240" s="198" t="inlineStr"/>
      <c r="R240" s="198" t="inlineStr"/>
      <c r="S240" s="198" t="inlineStr"/>
      <c r="T240" s="198" t="inlineStr"/>
      <c r="U240" s="193" t="n"/>
      <c r="V240" s="197" t="n"/>
      <c r="W240" s="197" t="n"/>
      <c r="X240" s="197" t="n"/>
      <c r="Y240" s="197" t="n"/>
      <c r="Z240" s="197" t="n"/>
      <c r="AA240" s="197" t="n"/>
      <c r="AB240" s="197" t="n"/>
      <c r="AC240" s="197" t="n"/>
      <c r="AD240" s="197" t="n"/>
      <c r="AE240" s="197" t="n"/>
      <c r="AF240" s="197" t="n"/>
      <c r="AG240" s="197" t="n"/>
      <c r="AH240" s="197" t="n"/>
      <c r="AI240" s="197" t="n"/>
      <c r="AJ240" s="197" t="n"/>
      <c r="AK240" s="197" t="n"/>
      <c r="AL240" s="197" t="n"/>
      <c r="AM240" s="197" t="n"/>
      <c r="AN240" s="197" t="n"/>
      <c r="AO240" s="197" t="n"/>
      <c r="AP240" s="197" t="n"/>
      <c r="AQ240" s="197" t="n"/>
      <c r="AR240" s="197" t="n"/>
      <c r="AS240" s="197" t="n"/>
      <c r="AT240" s="197" t="n"/>
      <c r="AU240" s="197" t="n"/>
      <c r="AV240" s="197" t="n"/>
      <c r="AW240" s="197" t="n"/>
      <c r="AX240" s="197" t="n"/>
      <c r="AY240" s="197" t="n"/>
      <c r="AZ240" s="197" t="n"/>
      <c r="BA240" s="197" t="n"/>
      <c r="BB240" s="197" t="n"/>
      <c r="BC240" s="197" t="n"/>
      <c r="BD240" s="197" t="n"/>
      <c r="BE240" s="197" t="n"/>
      <c r="BF240" s="197" t="n"/>
      <c r="BG240" s="197" t="n"/>
      <c r="BH240" s="197" t="n"/>
      <c r="BI240" s="197" t="n"/>
      <c r="BJ240" s="197" t="n"/>
      <c r="BK240" s="197" t="n"/>
      <c r="BL240" s="197" t="n"/>
      <c r="BM240" s="197" t="n"/>
      <c r="BN240" s="197" t="n"/>
      <c r="BO240" s="197" t="n"/>
      <c r="BP240" s="197" t="n"/>
      <c r="BQ240" s="197" t="n"/>
      <c r="BR240" s="197" t="n"/>
      <c r="BS240" s="197" t="n"/>
      <c r="BT240" s="197" t="n"/>
      <c r="BU240" s="197" t="n"/>
      <c r="BV240" s="197" t="n"/>
      <c r="BW240" s="197" t="n"/>
      <c r="BX240" s="197" t="n"/>
      <c r="BY240" s="197" t="n"/>
      <c r="BZ240" s="197" t="n"/>
      <c r="CA240" s="197" t="n"/>
      <c r="CB240" s="197" t="n"/>
      <c r="CC240" s="197" t="n"/>
      <c r="CD240" s="197" t="n"/>
      <c r="CE240" s="197" t="n"/>
      <c r="CF240" s="197" t="n"/>
      <c r="CG240" s="197" t="n"/>
      <c r="CH240" s="197" t="n"/>
      <c r="CI240" s="197" t="n"/>
      <c r="CJ240" s="197" t="n"/>
      <c r="CK240" s="197" t="n"/>
      <c r="CL240" s="197" t="n"/>
      <c r="CM240" s="197" t="n"/>
      <c r="CN240" s="197" t="n"/>
      <c r="CO240" s="197" t="n"/>
      <c r="CP240" s="197" t="n"/>
      <c r="CQ240" s="197" t="n"/>
      <c r="CR240" s="197" t="n"/>
      <c r="CS240" s="197" t="n"/>
      <c r="CT240" s="197" t="n"/>
      <c r="CU240" s="197" t="n"/>
      <c r="CV240" s="197" t="n"/>
      <c r="CW240" s="197" t="n"/>
      <c r="CX240" s="197" t="n"/>
      <c r="CY240" s="197" t="n"/>
      <c r="CZ240" s="197" t="n"/>
      <c r="DA240" s="197" t="n"/>
      <c r="DB240" s="197" t="n"/>
      <c r="DC240" s="197" t="n"/>
      <c r="DD240" s="197" t="n"/>
      <c r="DE240" s="197" t="n"/>
      <c r="DF240" s="197" t="n"/>
      <c r="DG240" s="197" t="n"/>
      <c r="DH240" s="197" t="n"/>
      <c r="DI240" s="197" t="n"/>
      <c r="DJ240" s="197" t="n"/>
      <c r="DK240" s="197" t="n"/>
      <c r="DL240" s="197" t="n"/>
      <c r="DM240" s="197" t="n"/>
      <c r="DN240" s="197" t="n"/>
      <c r="DO240" s="197" t="n"/>
      <c r="DP240" s="197" t="n"/>
      <c r="DQ240" s="197" t="n"/>
      <c r="DR240" s="197" t="n"/>
      <c r="DS240" s="197" t="n"/>
      <c r="DT240" s="197" t="n"/>
      <c r="DU240" s="197" t="n"/>
      <c r="DV240" s="197" t="n"/>
      <c r="DW240" s="197" t="n"/>
      <c r="DX240" s="197" t="n"/>
      <c r="DY240" s="197" t="n"/>
      <c r="DZ240" s="197" t="n"/>
      <c r="EA240" s="197" t="n"/>
      <c r="EB240" s="197" t="n"/>
      <c r="EC240" s="197" t="n"/>
      <c r="ED240" s="197" t="n"/>
      <c r="EE240" s="197" t="n"/>
      <c r="EF240" s="197" t="n"/>
      <c r="EG240" s="197" t="n"/>
      <c r="EH240" s="197" t="n"/>
      <c r="EI240" s="197" t="n"/>
      <c r="EJ240" s="197" t="n"/>
    </row>
    <row r="241">
      <c r="A241" s="79" t="inlineStr">
        <is>
          <t>K34</t>
        </is>
      </c>
      <c r="B241" s="96" t="inlineStr">
        <is>
          <t>Total</t>
        </is>
      </c>
      <c r="C241" s="954">
        <f>SUM(INDIRECT(ADDRESS(MATCH("K33",$A:$A,0)+1,COLUMN(C$13),4)&amp;":"&amp;ADDRESS(MATCH("K34",$A:$A,0)-1,COLUMN(C$13),4)))</f>
        <v/>
      </c>
      <c r="D241" s="954">
        <f>SUM(INDIRECT(ADDRESS(MATCH("K33",$A:$A,0)+1,COLUMN(D$13),4)&amp;":"&amp;ADDRESS(MATCH("K34",$A:$A,0)-1,COLUMN(D$13),4)))</f>
        <v/>
      </c>
      <c r="E241" s="954">
        <f>SUM(INDIRECT(ADDRESS(MATCH("K33",$A:$A,0)+1,COLUMN(E$13),4)&amp;":"&amp;ADDRESS(MATCH("K34",$A:$A,0)-1,COLUMN(E$13),4)))</f>
        <v/>
      </c>
      <c r="F241" s="954">
        <f>SUM(INDIRECT(ADDRESS(MATCH("K33",$A:$A,0)+1,COLUMN(F$13),4)&amp;":"&amp;ADDRESS(MATCH("K34",$A:$A,0)-1,COLUMN(F$13),4)))</f>
        <v/>
      </c>
      <c r="G241" s="954">
        <f>SUM(INDIRECT(ADDRESS(MATCH("K33",$A:$A,0)+1,COLUMN(G$13),4)&amp;":"&amp;ADDRESS(MATCH("K34",$A:$A,0)-1,COLUMN(G$13),4)))</f>
        <v/>
      </c>
      <c r="H241" s="954">
        <f>SUM(INDIRECT(ADDRESS(MATCH("K33",$A:$A,0)+1,COLUMN(H$13),4)&amp;":"&amp;ADDRESS(MATCH("K34",$A:$A,0)-1,COLUMN(H$13),4)))</f>
        <v/>
      </c>
      <c r="I241" s="997" t="n"/>
      <c r="J241" s="180" t="n"/>
      <c r="N241" s="976">
        <f>B241</f>
        <v/>
      </c>
      <c r="O241" s="192">
        <f>C241*BS!$B$9</f>
        <v/>
      </c>
      <c r="P241" s="192">
        <f>D241*BS!$B$9</f>
        <v/>
      </c>
      <c r="Q241" s="192">
        <f>E241*BS!$B$9</f>
        <v/>
      </c>
      <c r="R241" s="192">
        <f>F241*BS!$B$9</f>
        <v/>
      </c>
      <c r="S241" s="192">
        <f>G241*BS!$B$9</f>
        <v/>
      </c>
      <c r="T241" s="192">
        <f>H241*BS!$B$9</f>
        <v/>
      </c>
      <c r="U241" s="193" t="n"/>
    </row>
    <row r="242">
      <c r="A242" s="171" t="inlineStr">
        <is>
          <t>K35</t>
        </is>
      </c>
      <c r="B242" s="96" t="inlineStr">
        <is>
          <t xml:space="preserve">Others </t>
        </is>
      </c>
      <c r="C242" s="999" t="n"/>
      <c r="D242" s="999" t="n"/>
      <c r="E242" s="999" t="n"/>
      <c r="F242" s="999" t="n"/>
      <c r="G242" s="999" t="n"/>
      <c r="H242" s="999" t="n"/>
      <c r="I242" s="997" t="n"/>
      <c r="J242" s="180" t="n"/>
      <c r="N242" s="966">
        <f>B242</f>
        <v/>
      </c>
      <c r="O242" s="204" t="inlineStr"/>
      <c r="P242" s="204" t="inlineStr"/>
      <c r="Q242" s="204" t="inlineStr"/>
      <c r="R242" s="204" t="inlineStr"/>
      <c r="S242" s="204" t="inlineStr"/>
      <c r="T242" s="204" t="inlineStr"/>
      <c r="U242" s="193" t="n"/>
    </row>
    <row r="243">
      <c r="A243" s="79" t="n"/>
      <c r="B243" s="119" t="n"/>
      <c r="C243" s="991" t="n"/>
      <c r="D243" s="991" t="n"/>
      <c r="E243" s="991" t="n"/>
      <c r="F243" s="991" t="n"/>
      <c r="G243" s="991" t="n"/>
      <c r="H243" s="991" t="n"/>
      <c r="I243" s="997" t="n"/>
      <c r="J243" s="180" t="n"/>
      <c r="K243" s="172" t="n"/>
      <c r="L243" s="172" t="n"/>
      <c r="M243" s="172" t="n"/>
      <c r="N243" s="973" t="inlineStr"/>
      <c r="O243" s="192" t="inlineStr"/>
      <c r="P243" s="192" t="inlineStr"/>
      <c r="Q243" s="192" t="inlineStr"/>
      <c r="R243" s="192" t="inlineStr"/>
      <c r="S243" s="192" t="inlineStr"/>
      <c r="T243" s="192" t="inlineStr"/>
      <c r="U243" s="193">
        <f>I185</f>
        <v/>
      </c>
      <c r="V243" s="172" t="n"/>
      <c r="W243" s="172" t="n"/>
      <c r="X243" s="172" t="n"/>
      <c r="Y243" s="172" t="n"/>
      <c r="Z243" s="172" t="n"/>
      <c r="AA243" s="172" t="n"/>
      <c r="AB243" s="172" t="n"/>
      <c r="AC243" s="172" t="n"/>
      <c r="AD243" s="172" t="n"/>
      <c r="AE243" s="172" t="n"/>
      <c r="AF243" s="172" t="n"/>
      <c r="AG243" s="172" t="n"/>
      <c r="AH243" s="172" t="n"/>
      <c r="AI243" s="172" t="n"/>
      <c r="AJ243" s="172" t="n"/>
      <c r="AK243" s="172" t="n"/>
      <c r="AL243" s="172" t="n"/>
      <c r="AM243" s="172" t="n"/>
      <c r="AN243" s="172" t="n"/>
      <c r="AO243" s="172" t="n"/>
      <c r="AP243" s="172" t="n"/>
      <c r="AQ243" s="172" t="n"/>
      <c r="AR243" s="172" t="n"/>
      <c r="AS243" s="172" t="n"/>
      <c r="AT243" s="172" t="n"/>
      <c r="AU243" s="172" t="n"/>
      <c r="AV243" s="172" t="n"/>
      <c r="AW243" s="172" t="n"/>
      <c r="AX243" s="172" t="n"/>
      <c r="AY243" s="172" t="n"/>
      <c r="AZ243" s="172" t="n"/>
      <c r="BA243" s="172" t="n"/>
      <c r="BB243" s="172" t="n"/>
      <c r="BC243" s="172" t="n"/>
      <c r="BD243" s="172" t="n"/>
      <c r="BE243" s="172" t="n"/>
      <c r="BF243" s="172" t="n"/>
      <c r="BG243" s="172" t="n"/>
      <c r="BH243" s="172" t="n"/>
      <c r="BI243" s="172" t="n"/>
      <c r="BJ243" s="172" t="n"/>
      <c r="BK243" s="172" t="n"/>
      <c r="BL243" s="172" t="n"/>
      <c r="BM243" s="172" t="n"/>
      <c r="BN243" s="172" t="n"/>
      <c r="BO243" s="172" t="n"/>
      <c r="BP243" s="172" t="n"/>
      <c r="BQ243" s="172" t="n"/>
      <c r="BR243" s="172" t="n"/>
      <c r="BS243" s="172" t="n"/>
      <c r="BT243" s="172" t="n"/>
      <c r="BU243" s="172" t="n"/>
      <c r="BV243" s="172" t="n"/>
      <c r="BW243" s="172" t="n"/>
      <c r="BX243" s="172" t="n"/>
      <c r="BY243" s="172" t="n"/>
      <c r="BZ243" s="172" t="n"/>
      <c r="CA243" s="172" t="n"/>
      <c r="CB243" s="172" t="n"/>
      <c r="CC243" s="172" t="n"/>
      <c r="CD243" s="172" t="n"/>
      <c r="CE243" s="172" t="n"/>
      <c r="CF243" s="172" t="n"/>
      <c r="CG243" s="172" t="n"/>
      <c r="CH243" s="172" t="n"/>
      <c r="CI243" s="172" t="n"/>
      <c r="CJ243" s="172" t="n"/>
      <c r="CK243" s="172" t="n"/>
      <c r="CL243" s="172" t="n"/>
      <c r="CM243" s="172" t="n"/>
      <c r="CN243" s="172" t="n"/>
      <c r="CO243" s="172" t="n"/>
      <c r="CP243" s="172" t="n"/>
      <c r="CQ243" s="172" t="n"/>
      <c r="CR243" s="172" t="n"/>
      <c r="CS243" s="172" t="n"/>
      <c r="CT243" s="172" t="n"/>
      <c r="CU243" s="172" t="n"/>
      <c r="CV243" s="172" t="n"/>
      <c r="CW243" s="172" t="n"/>
      <c r="CX243" s="172" t="n"/>
      <c r="CY243" s="172" t="n"/>
      <c r="CZ243" s="172" t="n"/>
      <c r="DA243" s="172" t="n"/>
      <c r="DB243" s="172" t="n"/>
      <c r="DC243" s="172" t="n"/>
      <c r="DD243" s="172" t="n"/>
      <c r="DE243" s="172" t="n"/>
      <c r="DF243" s="172" t="n"/>
      <c r="DG243" s="172" t="n"/>
      <c r="DH243" s="172" t="n"/>
      <c r="DI243" s="172" t="n"/>
      <c r="DJ243" s="172" t="n"/>
      <c r="DK243" s="172" t="n"/>
      <c r="DL243" s="172" t="n"/>
      <c r="DM243" s="172" t="n"/>
      <c r="DN243" s="172" t="n"/>
      <c r="DO243" s="172" t="n"/>
      <c r="DP243" s="172" t="n"/>
      <c r="DQ243" s="172" t="n"/>
      <c r="DR243" s="172" t="n"/>
      <c r="DS243" s="172" t="n"/>
      <c r="DT243" s="172" t="n"/>
      <c r="DU243" s="172" t="n"/>
      <c r="DV243" s="172" t="n"/>
      <c r="DW243" s="172" t="n"/>
      <c r="DX243" s="172" t="n"/>
      <c r="DY243" s="172" t="n"/>
      <c r="DZ243" s="172" t="n"/>
      <c r="EA243" s="172" t="n"/>
      <c r="EB243" s="172" t="n"/>
      <c r="EC243" s="172" t="n"/>
      <c r="ED243" s="172" t="n"/>
      <c r="EE243" s="172" t="n"/>
      <c r="EF243" s="172" t="n"/>
      <c r="EG243" s="172" t="n"/>
      <c r="EH243" s="172" t="n"/>
      <c r="EI243" s="172" t="n"/>
      <c r="EJ243" s="172" t="n"/>
    </row>
    <row r="244">
      <c r="A244" s="79" t="n"/>
      <c r="B244" s="119" t="n"/>
      <c r="C244" s="991" t="n"/>
      <c r="D244" s="991" t="n"/>
      <c r="E244" s="991" t="n"/>
      <c r="F244" s="991" t="n"/>
      <c r="G244" s="991" t="n"/>
      <c r="H244" s="991" t="n"/>
      <c r="I244" s="997" t="n"/>
      <c r="J244" s="180" t="n"/>
      <c r="K244" s="172" t="n"/>
      <c r="L244" s="172" t="n"/>
      <c r="M244" s="172" t="n"/>
      <c r="N244" s="973" t="inlineStr"/>
      <c r="O244" s="192" t="inlineStr"/>
      <c r="P244" s="192" t="inlineStr"/>
      <c r="Q244" s="192" t="inlineStr"/>
      <c r="R244" s="192" t="inlineStr"/>
      <c r="S244" s="192" t="inlineStr"/>
      <c r="T244" s="192" t="inlineStr"/>
      <c r="U244" s="193">
        <f>I186</f>
        <v/>
      </c>
      <c r="V244" s="172" t="n"/>
      <c r="W244" s="172" t="n"/>
      <c r="X244" s="172" t="n"/>
      <c r="Y244" s="172" t="n"/>
      <c r="Z244" s="172" t="n"/>
      <c r="AA244" s="172" t="n"/>
      <c r="AB244" s="172" t="n"/>
      <c r="AC244" s="172" t="n"/>
      <c r="AD244" s="172" t="n"/>
      <c r="AE244" s="172" t="n"/>
      <c r="AF244" s="172" t="n"/>
      <c r="AG244" s="172" t="n"/>
      <c r="AH244" s="172" t="n"/>
      <c r="AI244" s="172" t="n"/>
      <c r="AJ244" s="172" t="n"/>
      <c r="AK244" s="172" t="n"/>
      <c r="AL244" s="172" t="n"/>
      <c r="AM244" s="172" t="n"/>
      <c r="AN244" s="172" t="n"/>
      <c r="AO244" s="172" t="n"/>
      <c r="AP244" s="172" t="n"/>
      <c r="AQ244" s="172" t="n"/>
      <c r="AR244" s="172" t="n"/>
      <c r="AS244" s="172" t="n"/>
      <c r="AT244" s="172" t="n"/>
      <c r="AU244" s="172" t="n"/>
      <c r="AV244" s="172" t="n"/>
      <c r="AW244" s="172" t="n"/>
      <c r="AX244" s="172" t="n"/>
      <c r="AY244" s="172" t="n"/>
      <c r="AZ244" s="172" t="n"/>
      <c r="BA244" s="172" t="n"/>
      <c r="BB244" s="172" t="n"/>
      <c r="BC244" s="172" t="n"/>
      <c r="BD244" s="172" t="n"/>
      <c r="BE244" s="172" t="n"/>
      <c r="BF244" s="172" t="n"/>
      <c r="BG244" s="172" t="n"/>
      <c r="BH244" s="172" t="n"/>
      <c r="BI244" s="172" t="n"/>
      <c r="BJ244" s="172" t="n"/>
      <c r="BK244" s="172" t="n"/>
      <c r="BL244" s="172" t="n"/>
      <c r="BM244" s="172" t="n"/>
      <c r="BN244" s="172" t="n"/>
      <c r="BO244" s="172" t="n"/>
      <c r="BP244" s="172" t="n"/>
      <c r="BQ244" s="172" t="n"/>
      <c r="BR244" s="172" t="n"/>
      <c r="BS244" s="172" t="n"/>
      <c r="BT244" s="172" t="n"/>
      <c r="BU244" s="172" t="n"/>
      <c r="BV244" s="172" t="n"/>
      <c r="BW244" s="172" t="n"/>
      <c r="BX244" s="172" t="n"/>
      <c r="BY244" s="172" t="n"/>
      <c r="BZ244" s="172" t="n"/>
      <c r="CA244" s="172" t="n"/>
      <c r="CB244" s="172" t="n"/>
      <c r="CC244" s="172" t="n"/>
      <c r="CD244" s="172" t="n"/>
      <c r="CE244" s="172" t="n"/>
      <c r="CF244" s="172" t="n"/>
      <c r="CG244" s="172" t="n"/>
      <c r="CH244" s="172" t="n"/>
      <c r="CI244" s="172" t="n"/>
      <c r="CJ244" s="172" t="n"/>
      <c r="CK244" s="172" t="n"/>
      <c r="CL244" s="172" t="n"/>
      <c r="CM244" s="172" t="n"/>
      <c r="CN244" s="172" t="n"/>
      <c r="CO244" s="172" t="n"/>
      <c r="CP244" s="172" t="n"/>
      <c r="CQ244" s="172" t="n"/>
      <c r="CR244" s="172" t="n"/>
      <c r="CS244" s="172" t="n"/>
      <c r="CT244" s="172" t="n"/>
      <c r="CU244" s="172" t="n"/>
      <c r="CV244" s="172" t="n"/>
      <c r="CW244" s="172" t="n"/>
      <c r="CX244" s="172" t="n"/>
      <c r="CY244" s="172" t="n"/>
      <c r="CZ244" s="172" t="n"/>
      <c r="DA244" s="172" t="n"/>
      <c r="DB244" s="172" t="n"/>
      <c r="DC244" s="172" t="n"/>
      <c r="DD244" s="172" t="n"/>
      <c r="DE244" s="172" t="n"/>
      <c r="DF244" s="172" t="n"/>
      <c r="DG244" s="172" t="n"/>
      <c r="DH244" s="172" t="n"/>
      <c r="DI244" s="172" t="n"/>
      <c r="DJ244" s="172" t="n"/>
      <c r="DK244" s="172" t="n"/>
      <c r="DL244" s="172" t="n"/>
      <c r="DM244" s="172" t="n"/>
      <c r="DN244" s="172" t="n"/>
      <c r="DO244" s="172" t="n"/>
      <c r="DP244" s="172" t="n"/>
      <c r="DQ244" s="172" t="n"/>
      <c r="DR244" s="172" t="n"/>
      <c r="DS244" s="172" t="n"/>
      <c r="DT244" s="172" t="n"/>
      <c r="DU244" s="172" t="n"/>
      <c r="DV244" s="172" t="n"/>
      <c r="DW244" s="172" t="n"/>
      <c r="DX244" s="172" t="n"/>
      <c r="DY244" s="172" t="n"/>
      <c r="DZ244" s="172" t="n"/>
      <c r="EA244" s="172" t="n"/>
      <c r="EB244" s="172" t="n"/>
      <c r="EC244" s="172" t="n"/>
      <c r="ED244" s="172" t="n"/>
      <c r="EE244" s="172" t="n"/>
      <c r="EF244" s="172" t="n"/>
      <c r="EG244" s="172" t="n"/>
      <c r="EH244" s="172" t="n"/>
      <c r="EI244" s="172" t="n"/>
      <c r="EJ244" s="172" t="n"/>
    </row>
    <row r="245">
      <c r="A245" s="79" t="n"/>
      <c r="B245" s="119" t="n"/>
      <c r="C245" s="103" t="n"/>
      <c r="D245" s="103" t="n"/>
      <c r="E245" s="103" t="n"/>
      <c r="F245" s="103" t="n"/>
      <c r="G245" s="103" t="n"/>
      <c r="H245" s="103" t="n"/>
      <c r="I245" s="997" t="n"/>
      <c r="J245" s="180" t="n"/>
      <c r="K245" s="172" t="n"/>
      <c r="L245" s="172" t="n"/>
      <c r="M245" s="172" t="n"/>
      <c r="N245" s="973" t="inlineStr"/>
      <c r="O245" s="192" t="inlineStr"/>
      <c r="P245" s="192" t="inlineStr"/>
      <c r="Q245" s="192" t="inlineStr"/>
      <c r="R245" s="192" t="inlineStr"/>
      <c r="S245" s="192" t="inlineStr"/>
      <c r="T245" s="192" t="inlineStr"/>
      <c r="U245" s="193">
        <f>I187</f>
        <v/>
      </c>
      <c r="V245" s="172" t="n"/>
      <c r="W245" s="172" t="n"/>
      <c r="X245" s="172" t="n"/>
      <c r="Y245" s="172" t="n"/>
      <c r="Z245" s="172" t="n"/>
      <c r="AA245" s="172" t="n"/>
      <c r="AB245" s="172" t="n"/>
      <c r="AC245" s="172" t="n"/>
      <c r="AD245" s="172" t="n"/>
      <c r="AE245" s="172" t="n"/>
      <c r="AF245" s="172" t="n"/>
      <c r="AG245" s="172" t="n"/>
      <c r="AH245" s="172" t="n"/>
      <c r="AI245" s="172" t="n"/>
      <c r="AJ245" s="172" t="n"/>
      <c r="AK245" s="172" t="n"/>
      <c r="AL245" s="172" t="n"/>
      <c r="AM245" s="172" t="n"/>
      <c r="AN245" s="172" t="n"/>
      <c r="AO245" s="172" t="n"/>
      <c r="AP245" s="172" t="n"/>
      <c r="AQ245" s="172" t="n"/>
      <c r="AR245" s="172" t="n"/>
      <c r="AS245" s="172" t="n"/>
      <c r="AT245" s="172" t="n"/>
      <c r="AU245" s="172" t="n"/>
      <c r="AV245" s="172" t="n"/>
      <c r="AW245" s="172" t="n"/>
      <c r="AX245" s="172" t="n"/>
      <c r="AY245" s="172" t="n"/>
      <c r="AZ245" s="172" t="n"/>
      <c r="BA245" s="172" t="n"/>
      <c r="BB245" s="172" t="n"/>
      <c r="BC245" s="172" t="n"/>
      <c r="BD245" s="172" t="n"/>
      <c r="BE245" s="172" t="n"/>
      <c r="BF245" s="172" t="n"/>
      <c r="BG245" s="172" t="n"/>
      <c r="BH245" s="172" t="n"/>
      <c r="BI245" s="172" t="n"/>
      <c r="BJ245" s="172" t="n"/>
      <c r="BK245" s="172" t="n"/>
      <c r="BL245" s="172" t="n"/>
      <c r="BM245" s="172" t="n"/>
      <c r="BN245" s="172" t="n"/>
      <c r="BO245" s="172" t="n"/>
      <c r="BP245" s="172" t="n"/>
      <c r="BQ245" s="172" t="n"/>
      <c r="BR245" s="172" t="n"/>
      <c r="BS245" s="172" t="n"/>
      <c r="BT245" s="172" t="n"/>
      <c r="BU245" s="172" t="n"/>
      <c r="BV245" s="172" t="n"/>
      <c r="BW245" s="172" t="n"/>
      <c r="BX245" s="172" t="n"/>
      <c r="BY245" s="172" t="n"/>
      <c r="BZ245" s="172" t="n"/>
      <c r="CA245" s="172" t="n"/>
      <c r="CB245" s="172" t="n"/>
      <c r="CC245" s="172" t="n"/>
      <c r="CD245" s="172" t="n"/>
      <c r="CE245" s="172" t="n"/>
      <c r="CF245" s="172" t="n"/>
      <c r="CG245" s="172" t="n"/>
      <c r="CH245" s="172" t="n"/>
      <c r="CI245" s="172" t="n"/>
      <c r="CJ245" s="172" t="n"/>
      <c r="CK245" s="172" t="n"/>
      <c r="CL245" s="172" t="n"/>
      <c r="CM245" s="172" t="n"/>
      <c r="CN245" s="172" t="n"/>
      <c r="CO245" s="172" t="n"/>
      <c r="CP245" s="172" t="n"/>
      <c r="CQ245" s="172" t="n"/>
      <c r="CR245" s="172" t="n"/>
      <c r="CS245" s="172" t="n"/>
      <c r="CT245" s="172" t="n"/>
      <c r="CU245" s="172" t="n"/>
      <c r="CV245" s="172" t="n"/>
      <c r="CW245" s="172" t="n"/>
      <c r="CX245" s="172" t="n"/>
      <c r="CY245" s="172" t="n"/>
      <c r="CZ245" s="172" t="n"/>
      <c r="DA245" s="172" t="n"/>
      <c r="DB245" s="172" t="n"/>
      <c r="DC245" s="172" t="n"/>
      <c r="DD245" s="172" t="n"/>
      <c r="DE245" s="172" t="n"/>
      <c r="DF245" s="172" t="n"/>
      <c r="DG245" s="172" t="n"/>
      <c r="DH245" s="172" t="n"/>
      <c r="DI245" s="172" t="n"/>
      <c r="DJ245" s="172" t="n"/>
      <c r="DK245" s="172" t="n"/>
      <c r="DL245" s="172" t="n"/>
      <c r="DM245" s="172" t="n"/>
      <c r="DN245" s="172" t="n"/>
      <c r="DO245" s="172" t="n"/>
      <c r="DP245" s="172" t="n"/>
      <c r="DQ245" s="172" t="n"/>
      <c r="DR245" s="172" t="n"/>
      <c r="DS245" s="172" t="n"/>
      <c r="DT245" s="172" t="n"/>
      <c r="DU245" s="172" t="n"/>
      <c r="DV245" s="172" t="n"/>
      <c r="DW245" s="172" t="n"/>
      <c r="DX245" s="172" t="n"/>
      <c r="DY245" s="172" t="n"/>
      <c r="DZ245" s="172" t="n"/>
      <c r="EA245" s="172" t="n"/>
      <c r="EB245" s="172" t="n"/>
      <c r="EC245" s="172" t="n"/>
      <c r="ED245" s="172" t="n"/>
      <c r="EE245" s="172" t="n"/>
      <c r="EF245" s="172" t="n"/>
      <c r="EG245" s="172" t="n"/>
      <c r="EH245" s="172" t="n"/>
      <c r="EI245" s="172" t="n"/>
      <c r="EJ245" s="172" t="n"/>
    </row>
    <row r="246">
      <c r="A246" s="79" t="n"/>
      <c r="B246" s="119" t="n"/>
      <c r="C246" s="991" t="n"/>
      <c r="D246" s="991" t="n"/>
      <c r="E246" s="991" t="n"/>
      <c r="F246" s="991" t="n"/>
      <c r="G246" s="991" t="n"/>
      <c r="H246" s="991" t="n"/>
      <c r="I246" s="997" t="n"/>
      <c r="J246" s="180" t="n"/>
      <c r="K246" s="172" t="n"/>
      <c r="L246" s="172" t="n"/>
      <c r="M246" s="172" t="n"/>
      <c r="N246" s="973" t="inlineStr"/>
      <c r="O246" s="192" t="inlineStr"/>
      <c r="P246" s="192" t="inlineStr"/>
      <c r="Q246" s="192" t="inlineStr"/>
      <c r="R246" s="192" t="inlineStr"/>
      <c r="S246" s="192" t="inlineStr"/>
      <c r="T246" s="192" t="inlineStr"/>
      <c r="U246" s="193">
        <f>I188</f>
        <v/>
      </c>
      <c r="V246" s="172" t="n"/>
      <c r="W246" s="172" t="n"/>
      <c r="X246" s="172" t="n"/>
      <c r="Y246" s="172" t="n"/>
      <c r="Z246" s="172" t="n"/>
      <c r="AA246" s="172" t="n"/>
      <c r="AB246" s="172" t="n"/>
      <c r="AC246" s="172" t="n"/>
      <c r="AD246" s="172" t="n"/>
      <c r="AE246" s="172" t="n"/>
      <c r="AF246" s="172" t="n"/>
      <c r="AG246" s="172" t="n"/>
      <c r="AH246" s="172" t="n"/>
      <c r="AI246" s="172" t="n"/>
      <c r="AJ246" s="172" t="n"/>
      <c r="AK246" s="172" t="n"/>
      <c r="AL246" s="172" t="n"/>
      <c r="AM246" s="172" t="n"/>
      <c r="AN246" s="172" t="n"/>
      <c r="AO246" s="172" t="n"/>
      <c r="AP246" s="172" t="n"/>
      <c r="AQ246" s="172" t="n"/>
      <c r="AR246" s="172" t="n"/>
      <c r="AS246" s="172" t="n"/>
      <c r="AT246" s="172" t="n"/>
      <c r="AU246" s="172" t="n"/>
      <c r="AV246" s="172" t="n"/>
      <c r="AW246" s="172" t="n"/>
      <c r="AX246" s="172" t="n"/>
      <c r="AY246" s="172" t="n"/>
      <c r="AZ246" s="172" t="n"/>
      <c r="BA246" s="172" t="n"/>
      <c r="BB246" s="172" t="n"/>
      <c r="BC246" s="172" t="n"/>
      <c r="BD246" s="172" t="n"/>
      <c r="BE246" s="172" t="n"/>
      <c r="BF246" s="172" t="n"/>
      <c r="BG246" s="172" t="n"/>
      <c r="BH246" s="172" t="n"/>
      <c r="BI246" s="172" t="n"/>
      <c r="BJ246" s="172" t="n"/>
      <c r="BK246" s="172" t="n"/>
      <c r="BL246" s="172" t="n"/>
      <c r="BM246" s="172" t="n"/>
      <c r="BN246" s="172" t="n"/>
      <c r="BO246" s="172" t="n"/>
      <c r="BP246" s="172" t="n"/>
      <c r="BQ246" s="172" t="n"/>
      <c r="BR246" s="172" t="n"/>
      <c r="BS246" s="172" t="n"/>
      <c r="BT246" s="172" t="n"/>
      <c r="BU246" s="172" t="n"/>
      <c r="BV246" s="172" t="n"/>
      <c r="BW246" s="172" t="n"/>
      <c r="BX246" s="172" t="n"/>
      <c r="BY246" s="172" t="n"/>
      <c r="BZ246" s="172" t="n"/>
      <c r="CA246" s="172" t="n"/>
      <c r="CB246" s="172" t="n"/>
      <c r="CC246" s="172" t="n"/>
      <c r="CD246" s="172" t="n"/>
      <c r="CE246" s="172" t="n"/>
      <c r="CF246" s="172" t="n"/>
      <c r="CG246" s="172" t="n"/>
      <c r="CH246" s="172" t="n"/>
      <c r="CI246" s="172" t="n"/>
      <c r="CJ246" s="172" t="n"/>
      <c r="CK246" s="172" t="n"/>
      <c r="CL246" s="172" t="n"/>
      <c r="CM246" s="172" t="n"/>
      <c r="CN246" s="172" t="n"/>
      <c r="CO246" s="172" t="n"/>
      <c r="CP246" s="172" t="n"/>
      <c r="CQ246" s="172" t="n"/>
      <c r="CR246" s="172" t="n"/>
      <c r="CS246" s="172" t="n"/>
      <c r="CT246" s="172" t="n"/>
      <c r="CU246" s="172" t="n"/>
      <c r="CV246" s="172" t="n"/>
      <c r="CW246" s="172" t="n"/>
      <c r="CX246" s="172" t="n"/>
      <c r="CY246" s="172" t="n"/>
      <c r="CZ246" s="172" t="n"/>
      <c r="DA246" s="172" t="n"/>
      <c r="DB246" s="172" t="n"/>
      <c r="DC246" s="172" t="n"/>
      <c r="DD246" s="172" t="n"/>
      <c r="DE246" s="172" t="n"/>
      <c r="DF246" s="172" t="n"/>
      <c r="DG246" s="172" t="n"/>
      <c r="DH246" s="172" t="n"/>
      <c r="DI246" s="172" t="n"/>
      <c r="DJ246" s="172" t="n"/>
      <c r="DK246" s="172" t="n"/>
      <c r="DL246" s="172" t="n"/>
      <c r="DM246" s="172" t="n"/>
      <c r="DN246" s="172" t="n"/>
      <c r="DO246" s="172" t="n"/>
      <c r="DP246" s="172" t="n"/>
      <c r="DQ246" s="172" t="n"/>
      <c r="DR246" s="172" t="n"/>
      <c r="DS246" s="172" t="n"/>
      <c r="DT246" s="172" t="n"/>
      <c r="DU246" s="172" t="n"/>
      <c r="DV246" s="172" t="n"/>
      <c r="DW246" s="172" t="n"/>
      <c r="DX246" s="172" t="n"/>
      <c r="DY246" s="172" t="n"/>
      <c r="DZ246" s="172" t="n"/>
      <c r="EA246" s="172" t="n"/>
      <c r="EB246" s="172" t="n"/>
      <c r="EC246" s="172" t="n"/>
      <c r="ED246" s="172" t="n"/>
      <c r="EE246" s="172" t="n"/>
      <c r="EF246" s="172" t="n"/>
      <c r="EG246" s="172" t="n"/>
      <c r="EH246" s="172" t="n"/>
      <c r="EI246" s="172" t="n"/>
      <c r="EJ246" s="172" t="n"/>
    </row>
    <row r="247">
      <c r="A247" s="79" t="n"/>
      <c r="B247" s="1000" t="n"/>
      <c r="C247" s="991" t="n"/>
      <c r="D247" s="991" t="n"/>
      <c r="E247" s="991" t="n"/>
      <c r="F247" s="991" t="n"/>
      <c r="G247" s="991" t="n"/>
      <c r="H247" s="991" t="n"/>
      <c r="I247" s="997" t="n"/>
      <c r="J247" s="180" t="n"/>
      <c r="K247" s="172" t="n"/>
      <c r="L247" s="172" t="n"/>
      <c r="M247" s="172" t="n"/>
      <c r="N247" s="973" t="inlineStr"/>
      <c r="O247" s="192" t="inlineStr"/>
      <c r="P247" s="192" t="inlineStr"/>
      <c r="Q247" s="192" t="inlineStr"/>
      <c r="R247" s="192" t="inlineStr"/>
      <c r="S247" s="192" t="inlineStr"/>
      <c r="T247" s="192" t="inlineStr"/>
      <c r="U247" s="193">
        <f>I189</f>
        <v/>
      </c>
      <c r="V247" s="172" t="n"/>
      <c r="W247" s="172" t="n"/>
      <c r="X247" s="172" t="n"/>
      <c r="Y247" s="172" t="n"/>
      <c r="Z247" s="172" t="n"/>
      <c r="AA247" s="172" t="n"/>
      <c r="AB247" s="172" t="n"/>
      <c r="AC247" s="172" t="n"/>
      <c r="AD247" s="172" t="n"/>
      <c r="AE247" s="172" t="n"/>
      <c r="AF247" s="172" t="n"/>
      <c r="AG247" s="172" t="n"/>
      <c r="AH247" s="172" t="n"/>
      <c r="AI247" s="172" t="n"/>
      <c r="AJ247" s="172" t="n"/>
      <c r="AK247" s="172" t="n"/>
      <c r="AL247" s="172" t="n"/>
      <c r="AM247" s="172" t="n"/>
      <c r="AN247" s="172" t="n"/>
      <c r="AO247" s="172" t="n"/>
      <c r="AP247" s="172" t="n"/>
      <c r="AQ247" s="172" t="n"/>
      <c r="AR247" s="172" t="n"/>
      <c r="AS247" s="172" t="n"/>
      <c r="AT247" s="172" t="n"/>
      <c r="AU247" s="172" t="n"/>
      <c r="AV247" s="172" t="n"/>
      <c r="AW247" s="172" t="n"/>
      <c r="AX247" s="172" t="n"/>
      <c r="AY247" s="172" t="n"/>
      <c r="AZ247" s="172" t="n"/>
      <c r="BA247" s="172" t="n"/>
      <c r="BB247" s="172" t="n"/>
      <c r="BC247" s="172" t="n"/>
      <c r="BD247" s="172" t="n"/>
      <c r="BE247" s="172" t="n"/>
      <c r="BF247" s="172" t="n"/>
      <c r="BG247" s="172" t="n"/>
      <c r="BH247" s="172" t="n"/>
      <c r="BI247" s="172" t="n"/>
      <c r="BJ247" s="172" t="n"/>
      <c r="BK247" s="172" t="n"/>
      <c r="BL247" s="172" t="n"/>
      <c r="BM247" s="172" t="n"/>
      <c r="BN247" s="172" t="n"/>
      <c r="BO247" s="172" t="n"/>
      <c r="BP247" s="172" t="n"/>
      <c r="BQ247" s="172" t="n"/>
      <c r="BR247" s="172" t="n"/>
      <c r="BS247" s="172" t="n"/>
      <c r="BT247" s="172" t="n"/>
      <c r="BU247" s="172" t="n"/>
      <c r="BV247" s="172" t="n"/>
      <c r="BW247" s="172" t="n"/>
      <c r="BX247" s="172" t="n"/>
      <c r="BY247" s="172" t="n"/>
      <c r="BZ247" s="172" t="n"/>
      <c r="CA247" s="172" t="n"/>
      <c r="CB247" s="172" t="n"/>
      <c r="CC247" s="172" t="n"/>
      <c r="CD247" s="172" t="n"/>
      <c r="CE247" s="172" t="n"/>
      <c r="CF247" s="172" t="n"/>
      <c r="CG247" s="172" t="n"/>
      <c r="CH247" s="172" t="n"/>
      <c r="CI247" s="172" t="n"/>
      <c r="CJ247" s="172" t="n"/>
      <c r="CK247" s="172" t="n"/>
      <c r="CL247" s="172" t="n"/>
      <c r="CM247" s="172" t="n"/>
      <c r="CN247" s="172" t="n"/>
      <c r="CO247" s="172" t="n"/>
      <c r="CP247" s="172" t="n"/>
      <c r="CQ247" s="172" t="n"/>
      <c r="CR247" s="172" t="n"/>
      <c r="CS247" s="172" t="n"/>
      <c r="CT247" s="172" t="n"/>
      <c r="CU247" s="172" t="n"/>
      <c r="CV247" s="172" t="n"/>
      <c r="CW247" s="172" t="n"/>
      <c r="CX247" s="172" t="n"/>
      <c r="CY247" s="172" t="n"/>
      <c r="CZ247" s="172" t="n"/>
      <c r="DA247" s="172" t="n"/>
      <c r="DB247" s="172" t="n"/>
      <c r="DC247" s="172" t="n"/>
      <c r="DD247" s="172" t="n"/>
      <c r="DE247" s="172" t="n"/>
      <c r="DF247" s="172" t="n"/>
      <c r="DG247" s="172" t="n"/>
      <c r="DH247" s="172" t="n"/>
      <c r="DI247" s="172" t="n"/>
      <c r="DJ247" s="172" t="n"/>
      <c r="DK247" s="172" t="n"/>
      <c r="DL247" s="172" t="n"/>
      <c r="DM247" s="172" t="n"/>
      <c r="DN247" s="172" t="n"/>
      <c r="DO247" s="172" t="n"/>
      <c r="DP247" s="172" t="n"/>
      <c r="DQ247" s="172" t="n"/>
      <c r="DR247" s="172" t="n"/>
      <c r="DS247" s="172" t="n"/>
      <c r="DT247" s="172" t="n"/>
      <c r="DU247" s="172" t="n"/>
      <c r="DV247" s="172" t="n"/>
      <c r="DW247" s="172" t="n"/>
      <c r="DX247" s="172" t="n"/>
      <c r="DY247" s="172" t="n"/>
      <c r="DZ247" s="172" t="n"/>
      <c r="EA247" s="172" t="n"/>
      <c r="EB247" s="172" t="n"/>
      <c r="EC247" s="172" t="n"/>
      <c r="ED247" s="172" t="n"/>
      <c r="EE247" s="172" t="n"/>
      <c r="EF247" s="172" t="n"/>
      <c r="EG247" s="172" t="n"/>
      <c r="EH247" s="172" t="n"/>
      <c r="EI247" s="172" t="n"/>
      <c r="EJ247" s="172" t="n"/>
    </row>
    <row r="248">
      <c r="A248" s="79" t="n"/>
      <c r="B248" s="119" t="n"/>
      <c r="C248" s="991" t="n"/>
      <c r="D248" s="991" t="n"/>
      <c r="E248" s="991" t="n"/>
      <c r="F248" s="991" t="n"/>
      <c r="G248" s="991" t="n"/>
      <c r="H248" s="991" t="n"/>
      <c r="I248" s="997" t="n"/>
      <c r="J248" s="180" t="n"/>
      <c r="K248" s="172" t="n"/>
      <c r="L248" s="172" t="n"/>
      <c r="M248" s="172" t="n"/>
      <c r="N248" s="973" t="inlineStr"/>
      <c r="O248" s="192" t="inlineStr"/>
      <c r="P248" s="192" t="inlineStr"/>
      <c r="Q248" s="192" t="inlineStr"/>
      <c r="R248" s="192" t="inlineStr"/>
      <c r="S248" s="192" t="inlineStr"/>
      <c r="T248" s="192" t="inlineStr"/>
      <c r="U248" s="193">
        <f>I190</f>
        <v/>
      </c>
      <c r="V248" s="172" t="n"/>
      <c r="W248" s="172" t="n"/>
      <c r="X248" s="172" t="n"/>
      <c r="Y248" s="172" t="n"/>
      <c r="Z248" s="172" t="n"/>
      <c r="AA248" s="172" t="n"/>
      <c r="AB248" s="172" t="n"/>
      <c r="AC248" s="172" t="n"/>
      <c r="AD248" s="172" t="n"/>
      <c r="AE248" s="172" t="n"/>
      <c r="AF248" s="172" t="n"/>
      <c r="AG248" s="172" t="n"/>
      <c r="AH248" s="172" t="n"/>
      <c r="AI248" s="172" t="n"/>
      <c r="AJ248" s="172" t="n"/>
      <c r="AK248" s="172" t="n"/>
      <c r="AL248" s="172" t="n"/>
      <c r="AM248" s="172" t="n"/>
      <c r="AN248" s="172" t="n"/>
      <c r="AO248" s="172" t="n"/>
      <c r="AP248" s="172" t="n"/>
      <c r="AQ248" s="172" t="n"/>
      <c r="AR248" s="172" t="n"/>
      <c r="AS248" s="172" t="n"/>
      <c r="AT248" s="172" t="n"/>
      <c r="AU248" s="172" t="n"/>
      <c r="AV248" s="172" t="n"/>
      <c r="AW248" s="172" t="n"/>
      <c r="AX248" s="172" t="n"/>
      <c r="AY248" s="172" t="n"/>
      <c r="AZ248" s="172" t="n"/>
      <c r="BA248" s="172" t="n"/>
      <c r="BB248" s="172" t="n"/>
      <c r="BC248" s="172" t="n"/>
      <c r="BD248" s="172" t="n"/>
      <c r="BE248" s="172" t="n"/>
      <c r="BF248" s="172" t="n"/>
      <c r="BG248" s="172" t="n"/>
      <c r="BH248" s="172" t="n"/>
      <c r="BI248" s="172" t="n"/>
      <c r="BJ248" s="172" t="n"/>
      <c r="BK248" s="172" t="n"/>
      <c r="BL248" s="172" t="n"/>
      <c r="BM248" s="172" t="n"/>
      <c r="BN248" s="172" t="n"/>
      <c r="BO248" s="172" t="n"/>
      <c r="BP248" s="172" t="n"/>
      <c r="BQ248" s="172" t="n"/>
      <c r="BR248" s="172" t="n"/>
      <c r="BS248" s="172" t="n"/>
      <c r="BT248" s="172" t="n"/>
      <c r="BU248" s="172" t="n"/>
      <c r="BV248" s="172" t="n"/>
      <c r="BW248" s="172" t="n"/>
      <c r="BX248" s="172" t="n"/>
      <c r="BY248" s="172" t="n"/>
      <c r="BZ248" s="172" t="n"/>
      <c r="CA248" s="172" t="n"/>
      <c r="CB248" s="172" t="n"/>
      <c r="CC248" s="172" t="n"/>
      <c r="CD248" s="172" t="n"/>
      <c r="CE248" s="172" t="n"/>
      <c r="CF248" s="172" t="n"/>
      <c r="CG248" s="172" t="n"/>
      <c r="CH248" s="172" t="n"/>
      <c r="CI248" s="172" t="n"/>
      <c r="CJ248" s="172" t="n"/>
      <c r="CK248" s="172" t="n"/>
      <c r="CL248" s="172" t="n"/>
      <c r="CM248" s="172" t="n"/>
      <c r="CN248" s="172" t="n"/>
      <c r="CO248" s="172" t="n"/>
      <c r="CP248" s="172" t="n"/>
      <c r="CQ248" s="172" t="n"/>
      <c r="CR248" s="172" t="n"/>
      <c r="CS248" s="172" t="n"/>
      <c r="CT248" s="172" t="n"/>
      <c r="CU248" s="172" t="n"/>
      <c r="CV248" s="172" t="n"/>
      <c r="CW248" s="172" t="n"/>
      <c r="CX248" s="172" t="n"/>
      <c r="CY248" s="172" t="n"/>
      <c r="CZ248" s="172" t="n"/>
      <c r="DA248" s="172" t="n"/>
      <c r="DB248" s="172" t="n"/>
      <c r="DC248" s="172" t="n"/>
      <c r="DD248" s="172" t="n"/>
      <c r="DE248" s="172" t="n"/>
      <c r="DF248" s="172" t="n"/>
      <c r="DG248" s="172" t="n"/>
      <c r="DH248" s="172" t="n"/>
      <c r="DI248" s="172" t="n"/>
      <c r="DJ248" s="172" t="n"/>
      <c r="DK248" s="172" t="n"/>
      <c r="DL248" s="172" t="n"/>
      <c r="DM248" s="172" t="n"/>
      <c r="DN248" s="172" t="n"/>
      <c r="DO248" s="172" t="n"/>
      <c r="DP248" s="172" t="n"/>
      <c r="DQ248" s="172" t="n"/>
      <c r="DR248" s="172" t="n"/>
      <c r="DS248" s="172" t="n"/>
      <c r="DT248" s="172" t="n"/>
      <c r="DU248" s="172" t="n"/>
      <c r="DV248" s="172" t="n"/>
      <c r="DW248" s="172" t="n"/>
      <c r="DX248" s="172" t="n"/>
      <c r="DY248" s="172" t="n"/>
      <c r="DZ248" s="172" t="n"/>
      <c r="EA248" s="172" t="n"/>
      <c r="EB248" s="172" t="n"/>
      <c r="EC248" s="172" t="n"/>
      <c r="ED248" s="172" t="n"/>
      <c r="EE248" s="172" t="n"/>
      <c r="EF248" s="172" t="n"/>
      <c r="EG248" s="172" t="n"/>
      <c r="EH248" s="172" t="n"/>
      <c r="EI248" s="172" t="n"/>
      <c r="EJ248" s="172" t="n"/>
    </row>
    <row r="249">
      <c r="A249" s="79" t="n"/>
      <c r="B249" s="119" t="n"/>
      <c r="C249" s="991" t="n"/>
      <c r="D249" s="991" t="n"/>
      <c r="E249" s="991" t="n"/>
      <c r="F249" s="991" t="n"/>
      <c r="G249" s="991" t="n"/>
      <c r="H249" s="991" t="n"/>
      <c r="I249" s="997" t="n"/>
      <c r="J249" s="180" t="n"/>
      <c r="K249" s="172" t="n"/>
      <c r="L249" s="172" t="n"/>
      <c r="M249" s="172" t="n"/>
      <c r="N249" s="973" t="inlineStr"/>
      <c r="O249" s="192" t="inlineStr"/>
      <c r="P249" s="192" t="inlineStr"/>
      <c r="Q249" s="192" t="inlineStr"/>
      <c r="R249" s="192" t="inlineStr"/>
      <c r="S249" s="192" t="inlineStr"/>
      <c r="T249" s="192" t="inlineStr"/>
      <c r="U249" s="193">
        <f>I191</f>
        <v/>
      </c>
      <c r="V249" s="172" t="n"/>
      <c r="W249" s="172" t="n"/>
      <c r="X249" s="172" t="n"/>
      <c r="Y249" s="172" t="n"/>
      <c r="Z249" s="172" t="n"/>
      <c r="AA249" s="172" t="n"/>
      <c r="AB249" s="172" t="n"/>
      <c r="AC249" s="172" t="n"/>
      <c r="AD249" s="172" t="n"/>
      <c r="AE249" s="172" t="n"/>
      <c r="AF249" s="172" t="n"/>
      <c r="AG249" s="172" t="n"/>
      <c r="AH249" s="172" t="n"/>
      <c r="AI249" s="172" t="n"/>
      <c r="AJ249" s="172" t="n"/>
      <c r="AK249" s="172" t="n"/>
      <c r="AL249" s="172" t="n"/>
      <c r="AM249" s="172" t="n"/>
      <c r="AN249" s="172" t="n"/>
      <c r="AO249" s="172" t="n"/>
      <c r="AP249" s="172" t="n"/>
      <c r="AQ249" s="172" t="n"/>
      <c r="AR249" s="172" t="n"/>
      <c r="AS249" s="172" t="n"/>
      <c r="AT249" s="172" t="n"/>
      <c r="AU249" s="172" t="n"/>
      <c r="AV249" s="172" t="n"/>
      <c r="AW249" s="172" t="n"/>
      <c r="AX249" s="172" t="n"/>
      <c r="AY249" s="172" t="n"/>
      <c r="AZ249" s="172" t="n"/>
      <c r="BA249" s="172" t="n"/>
      <c r="BB249" s="172" t="n"/>
      <c r="BC249" s="172" t="n"/>
      <c r="BD249" s="172" t="n"/>
      <c r="BE249" s="172" t="n"/>
      <c r="BF249" s="172" t="n"/>
      <c r="BG249" s="172" t="n"/>
      <c r="BH249" s="172" t="n"/>
      <c r="BI249" s="172" t="n"/>
      <c r="BJ249" s="172" t="n"/>
      <c r="BK249" s="172" t="n"/>
      <c r="BL249" s="172" t="n"/>
      <c r="BM249" s="172" t="n"/>
      <c r="BN249" s="172" t="n"/>
      <c r="BO249" s="172" t="n"/>
      <c r="BP249" s="172" t="n"/>
      <c r="BQ249" s="172" t="n"/>
      <c r="BR249" s="172" t="n"/>
      <c r="BS249" s="172" t="n"/>
      <c r="BT249" s="172" t="n"/>
      <c r="BU249" s="172" t="n"/>
      <c r="BV249" s="172" t="n"/>
      <c r="BW249" s="172" t="n"/>
      <c r="BX249" s="172" t="n"/>
      <c r="BY249" s="172" t="n"/>
      <c r="BZ249" s="172" t="n"/>
      <c r="CA249" s="172" t="n"/>
      <c r="CB249" s="172" t="n"/>
      <c r="CC249" s="172" t="n"/>
      <c r="CD249" s="172" t="n"/>
      <c r="CE249" s="172" t="n"/>
      <c r="CF249" s="172" t="n"/>
      <c r="CG249" s="172" t="n"/>
      <c r="CH249" s="172" t="n"/>
      <c r="CI249" s="172" t="n"/>
      <c r="CJ249" s="172" t="n"/>
      <c r="CK249" s="172" t="n"/>
      <c r="CL249" s="172" t="n"/>
      <c r="CM249" s="172" t="n"/>
      <c r="CN249" s="172" t="n"/>
      <c r="CO249" s="172" t="n"/>
      <c r="CP249" s="172" t="n"/>
      <c r="CQ249" s="172" t="n"/>
      <c r="CR249" s="172" t="n"/>
      <c r="CS249" s="172" t="n"/>
      <c r="CT249" s="172" t="n"/>
      <c r="CU249" s="172" t="n"/>
      <c r="CV249" s="172" t="n"/>
      <c r="CW249" s="172" t="n"/>
      <c r="CX249" s="172" t="n"/>
      <c r="CY249" s="172" t="n"/>
      <c r="CZ249" s="172" t="n"/>
      <c r="DA249" s="172" t="n"/>
      <c r="DB249" s="172" t="n"/>
      <c r="DC249" s="172" t="n"/>
      <c r="DD249" s="172" t="n"/>
      <c r="DE249" s="172" t="n"/>
      <c r="DF249" s="172" t="n"/>
      <c r="DG249" s="172" t="n"/>
      <c r="DH249" s="172" t="n"/>
      <c r="DI249" s="172" t="n"/>
      <c r="DJ249" s="172" t="n"/>
      <c r="DK249" s="172" t="n"/>
      <c r="DL249" s="172" t="n"/>
      <c r="DM249" s="172" t="n"/>
      <c r="DN249" s="172" t="n"/>
      <c r="DO249" s="172" t="n"/>
      <c r="DP249" s="172" t="n"/>
      <c r="DQ249" s="172" t="n"/>
      <c r="DR249" s="172" t="n"/>
      <c r="DS249" s="172" t="n"/>
      <c r="DT249" s="172" t="n"/>
      <c r="DU249" s="172" t="n"/>
      <c r="DV249" s="172" t="n"/>
      <c r="DW249" s="172" t="n"/>
      <c r="DX249" s="172" t="n"/>
      <c r="DY249" s="172" t="n"/>
      <c r="DZ249" s="172" t="n"/>
      <c r="EA249" s="172" t="n"/>
      <c r="EB249" s="172" t="n"/>
      <c r="EC249" s="172" t="n"/>
      <c r="ED249" s="172" t="n"/>
      <c r="EE249" s="172" t="n"/>
      <c r="EF249" s="172" t="n"/>
      <c r="EG249" s="172" t="n"/>
      <c r="EH249" s="172" t="n"/>
      <c r="EI249" s="172" t="n"/>
      <c r="EJ249" s="172" t="n"/>
    </row>
    <row r="250">
      <c r="A250" s="79" t="n"/>
      <c r="B250" s="119" t="n"/>
      <c r="C250" s="991" t="n"/>
      <c r="D250" s="991" t="n"/>
      <c r="E250" s="991" t="n"/>
      <c r="F250" s="991" t="n"/>
      <c r="G250" s="991" t="n"/>
      <c r="H250" s="991" t="n"/>
      <c r="I250" s="997" t="n"/>
      <c r="J250" s="180" t="n"/>
      <c r="K250" s="172" t="n"/>
      <c r="L250" s="172" t="n"/>
      <c r="M250" s="172" t="n"/>
      <c r="N250" s="973" t="inlineStr"/>
      <c r="O250" s="192" t="inlineStr"/>
      <c r="P250" s="192" t="inlineStr"/>
      <c r="Q250" s="192" t="inlineStr"/>
      <c r="R250" s="192" t="inlineStr"/>
      <c r="S250" s="192" t="inlineStr"/>
      <c r="T250" s="192" t="inlineStr"/>
      <c r="U250" s="193">
        <f>I192</f>
        <v/>
      </c>
      <c r="V250" s="172" t="n"/>
      <c r="W250" s="172" t="n"/>
      <c r="X250" s="172" t="n"/>
      <c r="Y250" s="172" t="n"/>
      <c r="Z250" s="172" t="n"/>
      <c r="AA250" s="172" t="n"/>
      <c r="AB250" s="172" t="n"/>
      <c r="AC250" s="172" t="n"/>
      <c r="AD250" s="172" t="n"/>
      <c r="AE250" s="172" t="n"/>
      <c r="AF250" s="172" t="n"/>
      <c r="AG250" s="172" t="n"/>
      <c r="AH250" s="172" t="n"/>
      <c r="AI250" s="172" t="n"/>
      <c r="AJ250" s="172" t="n"/>
      <c r="AK250" s="172" t="n"/>
      <c r="AL250" s="172" t="n"/>
      <c r="AM250" s="172" t="n"/>
      <c r="AN250" s="172" t="n"/>
      <c r="AO250" s="172" t="n"/>
      <c r="AP250" s="172" t="n"/>
      <c r="AQ250" s="172" t="n"/>
      <c r="AR250" s="172" t="n"/>
      <c r="AS250" s="172" t="n"/>
      <c r="AT250" s="172" t="n"/>
      <c r="AU250" s="172" t="n"/>
      <c r="AV250" s="172" t="n"/>
      <c r="AW250" s="172" t="n"/>
      <c r="AX250" s="172" t="n"/>
      <c r="AY250" s="172" t="n"/>
      <c r="AZ250" s="172" t="n"/>
      <c r="BA250" s="172" t="n"/>
      <c r="BB250" s="172" t="n"/>
      <c r="BC250" s="172" t="n"/>
      <c r="BD250" s="172" t="n"/>
      <c r="BE250" s="172" t="n"/>
      <c r="BF250" s="172" t="n"/>
      <c r="BG250" s="172" t="n"/>
      <c r="BH250" s="172" t="n"/>
      <c r="BI250" s="172" t="n"/>
      <c r="BJ250" s="172" t="n"/>
      <c r="BK250" s="172" t="n"/>
      <c r="BL250" s="172" t="n"/>
      <c r="BM250" s="172" t="n"/>
      <c r="BN250" s="172" t="n"/>
      <c r="BO250" s="172" t="n"/>
      <c r="BP250" s="172" t="n"/>
      <c r="BQ250" s="172" t="n"/>
      <c r="BR250" s="172" t="n"/>
      <c r="BS250" s="172" t="n"/>
      <c r="BT250" s="172" t="n"/>
      <c r="BU250" s="172" t="n"/>
      <c r="BV250" s="172" t="n"/>
      <c r="BW250" s="172" t="n"/>
      <c r="BX250" s="172" t="n"/>
      <c r="BY250" s="172" t="n"/>
      <c r="BZ250" s="172" t="n"/>
      <c r="CA250" s="172" t="n"/>
      <c r="CB250" s="172" t="n"/>
      <c r="CC250" s="172" t="n"/>
      <c r="CD250" s="172" t="n"/>
      <c r="CE250" s="172" t="n"/>
      <c r="CF250" s="172" t="n"/>
      <c r="CG250" s="172" t="n"/>
      <c r="CH250" s="172" t="n"/>
      <c r="CI250" s="172" t="n"/>
      <c r="CJ250" s="172" t="n"/>
      <c r="CK250" s="172" t="n"/>
      <c r="CL250" s="172" t="n"/>
      <c r="CM250" s="172" t="n"/>
      <c r="CN250" s="172" t="n"/>
      <c r="CO250" s="172" t="n"/>
      <c r="CP250" s="172" t="n"/>
      <c r="CQ250" s="172" t="n"/>
      <c r="CR250" s="172" t="n"/>
      <c r="CS250" s="172" t="n"/>
      <c r="CT250" s="172" t="n"/>
      <c r="CU250" s="172" t="n"/>
      <c r="CV250" s="172" t="n"/>
      <c r="CW250" s="172" t="n"/>
      <c r="CX250" s="172" t="n"/>
      <c r="CY250" s="172" t="n"/>
      <c r="CZ250" s="172" t="n"/>
      <c r="DA250" s="172" t="n"/>
      <c r="DB250" s="172" t="n"/>
      <c r="DC250" s="172" t="n"/>
      <c r="DD250" s="172" t="n"/>
      <c r="DE250" s="172" t="n"/>
      <c r="DF250" s="172" t="n"/>
      <c r="DG250" s="172" t="n"/>
      <c r="DH250" s="172" t="n"/>
      <c r="DI250" s="172" t="n"/>
      <c r="DJ250" s="172" t="n"/>
      <c r="DK250" s="172" t="n"/>
      <c r="DL250" s="172" t="n"/>
      <c r="DM250" s="172" t="n"/>
      <c r="DN250" s="172" t="n"/>
      <c r="DO250" s="172" t="n"/>
      <c r="DP250" s="172" t="n"/>
      <c r="DQ250" s="172" t="n"/>
      <c r="DR250" s="172" t="n"/>
      <c r="DS250" s="172" t="n"/>
      <c r="DT250" s="172" t="n"/>
      <c r="DU250" s="172" t="n"/>
      <c r="DV250" s="172" t="n"/>
      <c r="DW250" s="172" t="n"/>
      <c r="DX250" s="172" t="n"/>
      <c r="DY250" s="172" t="n"/>
      <c r="DZ250" s="172" t="n"/>
      <c r="EA250" s="172" t="n"/>
      <c r="EB250" s="172" t="n"/>
      <c r="EC250" s="172" t="n"/>
      <c r="ED250" s="172" t="n"/>
      <c r="EE250" s="172" t="n"/>
      <c r="EF250" s="172" t="n"/>
      <c r="EG250" s="172" t="n"/>
      <c r="EH250" s="172" t="n"/>
      <c r="EI250" s="172" t="n"/>
      <c r="EJ250" s="172" t="n"/>
    </row>
    <row r="251">
      <c r="A251" s="79" t="n"/>
      <c r="B251" s="119" t="n"/>
      <c r="C251" s="991" t="n"/>
      <c r="D251" s="991" t="n"/>
      <c r="E251" s="991" t="n"/>
      <c r="F251" s="991" t="n"/>
      <c r="G251" s="991" t="n"/>
      <c r="H251" s="991" t="n"/>
      <c r="I251" s="997" t="n"/>
      <c r="J251" s="180" t="n"/>
      <c r="K251" s="172" t="n"/>
      <c r="L251" s="172" t="n"/>
      <c r="M251" s="172" t="n"/>
      <c r="N251" s="973" t="inlineStr"/>
      <c r="O251" s="192" t="inlineStr"/>
      <c r="P251" s="192" t="inlineStr"/>
      <c r="Q251" s="192" t="inlineStr"/>
      <c r="R251" s="192" t="inlineStr"/>
      <c r="S251" s="192" t="inlineStr"/>
      <c r="T251" s="192" t="inlineStr"/>
      <c r="U251" s="193">
        <f>I193</f>
        <v/>
      </c>
      <c r="V251" s="172" t="n"/>
      <c r="W251" s="172" t="n"/>
      <c r="X251" s="172" t="n"/>
      <c r="Y251" s="172" t="n"/>
      <c r="Z251" s="172" t="n"/>
      <c r="AA251" s="172" t="n"/>
      <c r="AB251" s="172" t="n"/>
      <c r="AC251" s="172" t="n"/>
      <c r="AD251" s="172" t="n"/>
      <c r="AE251" s="172" t="n"/>
      <c r="AF251" s="172" t="n"/>
      <c r="AG251" s="172" t="n"/>
      <c r="AH251" s="172" t="n"/>
      <c r="AI251" s="172" t="n"/>
      <c r="AJ251" s="172" t="n"/>
      <c r="AK251" s="172" t="n"/>
      <c r="AL251" s="172" t="n"/>
      <c r="AM251" s="172" t="n"/>
      <c r="AN251" s="172" t="n"/>
      <c r="AO251" s="172" t="n"/>
      <c r="AP251" s="172" t="n"/>
      <c r="AQ251" s="172" t="n"/>
      <c r="AR251" s="172" t="n"/>
      <c r="AS251" s="172" t="n"/>
      <c r="AT251" s="172" t="n"/>
      <c r="AU251" s="172" t="n"/>
      <c r="AV251" s="172" t="n"/>
      <c r="AW251" s="172" t="n"/>
      <c r="AX251" s="172" t="n"/>
      <c r="AY251" s="172" t="n"/>
      <c r="AZ251" s="172" t="n"/>
      <c r="BA251" s="172" t="n"/>
      <c r="BB251" s="172" t="n"/>
      <c r="BC251" s="172" t="n"/>
      <c r="BD251" s="172" t="n"/>
      <c r="BE251" s="172" t="n"/>
      <c r="BF251" s="172" t="n"/>
      <c r="BG251" s="172" t="n"/>
      <c r="BH251" s="172" t="n"/>
      <c r="BI251" s="172" t="n"/>
      <c r="BJ251" s="172" t="n"/>
      <c r="BK251" s="172" t="n"/>
      <c r="BL251" s="172" t="n"/>
      <c r="BM251" s="172" t="n"/>
      <c r="BN251" s="172" t="n"/>
      <c r="BO251" s="172" t="n"/>
      <c r="BP251" s="172" t="n"/>
      <c r="BQ251" s="172" t="n"/>
      <c r="BR251" s="172" t="n"/>
      <c r="BS251" s="172" t="n"/>
      <c r="BT251" s="172" t="n"/>
      <c r="BU251" s="172" t="n"/>
      <c r="BV251" s="172" t="n"/>
      <c r="BW251" s="172" t="n"/>
      <c r="BX251" s="172" t="n"/>
      <c r="BY251" s="172" t="n"/>
      <c r="BZ251" s="172" t="n"/>
      <c r="CA251" s="172" t="n"/>
      <c r="CB251" s="172" t="n"/>
      <c r="CC251" s="172" t="n"/>
      <c r="CD251" s="172" t="n"/>
      <c r="CE251" s="172" t="n"/>
      <c r="CF251" s="172" t="n"/>
      <c r="CG251" s="172" t="n"/>
      <c r="CH251" s="172" t="n"/>
      <c r="CI251" s="172" t="n"/>
      <c r="CJ251" s="172" t="n"/>
      <c r="CK251" s="172" t="n"/>
      <c r="CL251" s="172" t="n"/>
      <c r="CM251" s="172" t="n"/>
      <c r="CN251" s="172" t="n"/>
      <c r="CO251" s="172" t="n"/>
      <c r="CP251" s="172" t="n"/>
      <c r="CQ251" s="172" t="n"/>
      <c r="CR251" s="172" t="n"/>
      <c r="CS251" s="172" t="n"/>
      <c r="CT251" s="172" t="n"/>
      <c r="CU251" s="172" t="n"/>
      <c r="CV251" s="172" t="n"/>
      <c r="CW251" s="172" t="n"/>
      <c r="CX251" s="172" t="n"/>
      <c r="CY251" s="172" t="n"/>
      <c r="CZ251" s="172" t="n"/>
      <c r="DA251" s="172" t="n"/>
      <c r="DB251" s="172" t="n"/>
      <c r="DC251" s="172" t="n"/>
      <c r="DD251" s="172" t="n"/>
      <c r="DE251" s="172" t="n"/>
      <c r="DF251" s="172" t="n"/>
      <c r="DG251" s="172" t="n"/>
      <c r="DH251" s="172" t="n"/>
      <c r="DI251" s="172" t="n"/>
      <c r="DJ251" s="172" t="n"/>
      <c r="DK251" s="172" t="n"/>
      <c r="DL251" s="172" t="n"/>
      <c r="DM251" s="172" t="n"/>
      <c r="DN251" s="172" t="n"/>
      <c r="DO251" s="172" t="n"/>
      <c r="DP251" s="172" t="n"/>
      <c r="DQ251" s="172" t="n"/>
      <c r="DR251" s="172" t="n"/>
      <c r="DS251" s="172" t="n"/>
      <c r="DT251" s="172" t="n"/>
      <c r="DU251" s="172" t="n"/>
      <c r="DV251" s="172" t="n"/>
      <c r="DW251" s="172" t="n"/>
      <c r="DX251" s="172" t="n"/>
      <c r="DY251" s="172" t="n"/>
      <c r="DZ251" s="172" t="n"/>
      <c r="EA251" s="172" t="n"/>
      <c r="EB251" s="172" t="n"/>
      <c r="EC251" s="172" t="n"/>
      <c r="ED251" s="172" t="n"/>
      <c r="EE251" s="172" t="n"/>
      <c r="EF251" s="172" t="n"/>
      <c r="EG251" s="172" t="n"/>
      <c r="EH251" s="172" t="n"/>
      <c r="EI251" s="172" t="n"/>
      <c r="EJ251" s="172" t="n"/>
    </row>
    <row r="252">
      <c r="A252" s="79" t="n"/>
      <c r="B252" s="119" t="n"/>
      <c r="C252" s="991" t="n"/>
      <c r="D252" s="991" t="n"/>
      <c r="E252" s="991" t="n"/>
      <c r="F252" s="991" t="n"/>
      <c r="G252" s="991" t="n"/>
      <c r="H252" s="991" t="n"/>
      <c r="I252" s="997" t="n"/>
      <c r="J252" s="180" t="n"/>
      <c r="K252" s="172" t="n"/>
      <c r="L252" s="172" t="n"/>
      <c r="M252" s="172" t="n"/>
      <c r="N252" s="973" t="inlineStr"/>
      <c r="O252" s="192" t="inlineStr"/>
      <c r="P252" s="192" t="inlineStr"/>
      <c r="Q252" s="192" t="inlineStr"/>
      <c r="R252" s="192" t="inlineStr"/>
      <c r="S252" s="192" t="inlineStr"/>
      <c r="T252" s="192" t="inlineStr"/>
      <c r="U252" s="193">
        <f>I194</f>
        <v/>
      </c>
      <c r="V252" s="172" t="n"/>
      <c r="W252" s="172" t="n"/>
      <c r="X252" s="172" t="n"/>
      <c r="Y252" s="172" t="n"/>
      <c r="Z252" s="172" t="n"/>
      <c r="AA252" s="172" t="n"/>
      <c r="AB252" s="172" t="n"/>
      <c r="AC252" s="172" t="n"/>
      <c r="AD252" s="172" t="n"/>
      <c r="AE252" s="172" t="n"/>
      <c r="AF252" s="172" t="n"/>
      <c r="AG252" s="172" t="n"/>
      <c r="AH252" s="172" t="n"/>
      <c r="AI252" s="172" t="n"/>
      <c r="AJ252" s="172" t="n"/>
      <c r="AK252" s="172" t="n"/>
      <c r="AL252" s="172" t="n"/>
      <c r="AM252" s="172" t="n"/>
      <c r="AN252" s="172" t="n"/>
      <c r="AO252" s="172" t="n"/>
      <c r="AP252" s="172" t="n"/>
      <c r="AQ252" s="172" t="n"/>
      <c r="AR252" s="172" t="n"/>
      <c r="AS252" s="172" t="n"/>
      <c r="AT252" s="172" t="n"/>
      <c r="AU252" s="172" t="n"/>
      <c r="AV252" s="172" t="n"/>
      <c r="AW252" s="172" t="n"/>
      <c r="AX252" s="172" t="n"/>
      <c r="AY252" s="172" t="n"/>
      <c r="AZ252" s="172" t="n"/>
      <c r="BA252" s="172" t="n"/>
      <c r="BB252" s="172" t="n"/>
      <c r="BC252" s="172" t="n"/>
      <c r="BD252" s="172" t="n"/>
      <c r="BE252" s="172" t="n"/>
      <c r="BF252" s="172" t="n"/>
      <c r="BG252" s="172" t="n"/>
      <c r="BH252" s="172" t="n"/>
      <c r="BI252" s="172" t="n"/>
      <c r="BJ252" s="172" t="n"/>
      <c r="BK252" s="172" t="n"/>
      <c r="BL252" s="172" t="n"/>
      <c r="BM252" s="172" t="n"/>
      <c r="BN252" s="172" t="n"/>
      <c r="BO252" s="172" t="n"/>
      <c r="BP252" s="172" t="n"/>
      <c r="BQ252" s="172" t="n"/>
      <c r="BR252" s="172" t="n"/>
      <c r="BS252" s="172" t="n"/>
      <c r="BT252" s="172" t="n"/>
      <c r="BU252" s="172" t="n"/>
      <c r="BV252" s="172" t="n"/>
      <c r="BW252" s="172" t="n"/>
      <c r="BX252" s="172" t="n"/>
      <c r="BY252" s="172" t="n"/>
      <c r="BZ252" s="172" t="n"/>
      <c r="CA252" s="172" t="n"/>
      <c r="CB252" s="172" t="n"/>
      <c r="CC252" s="172" t="n"/>
      <c r="CD252" s="172" t="n"/>
      <c r="CE252" s="172" t="n"/>
      <c r="CF252" s="172" t="n"/>
      <c r="CG252" s="172" t="n"/>
      <c r="CH252" s="172" t="n"/>
      <c r="CI252" s="172" t="n"/>
      <c r="CJ252" s="172" t="n"/>
      <c r="CK252" s="172" t="n"/>
      <c r="CL252" s="172" t="n"/>
      <c r="CM252" s="172" t="n"/>
      <c r="CN252" s="172" t="n"/>
      <c r="CO252" s="172" t="n"/>
      <c r="CP252" s="172" t="n"/>
      <c r="CQ252" s="172" t="n"/>
      <c r="CR252" s="172" t="n"/>
      <c r="CS252" s="172" t="n"/>
      <c r="CT252" s="172" t="n"/>
      <c r="CU252" s="172" t="n"/>
      <c r="CV252" s="172" t="n"/>
      <c r="CW252" s="172" t="n"/>
      <c r="CX252" s="172" t="n"/>
      <c r="CY252" s="172" t="n"/>
      <c r="CZ252" s="172" t="n"/>
      <c r="DA252" s="172" t="n"/>
      <c r="DB252" s="172" t="n"/>
      <c r="DC252" s="172" t="n"/>
      <c r="DD252" s="172" t="n"/>
      <c r="DE252" s="172" t="n"/>
      <c r="DF252" s="172" t="n"/>
      <c r="DG252" s="172" t="n"/>
      <c r="DH252" s="172" t="n"/>
      <c r="DI252" s="172" t="n"/>
      <c r="DJ252" s="172" t="n"/>
      <c r="DK252" s="172" t="n"/>
      <c r="DL252" s="172" t="n"/>
      <c r="DM252" s="172" t="n"/>
      <c r="DN252" s="172" t="n"/>
      <c r="DO252" s="172" t="n"/>
      <c r="DP252" s="172" t="n"/>
      <c r="DQ252" s="172" t="n"/>
      <c r="DR252" s="172" t="n"/>
      <c r="DS252" s="172" t="n"/>
      <c r="DT252" s="172" t="n"/>
      <c r="DU252" s="172" t="n"/>
      <c r="DV252" s="172" t="n"/>
      <c r="DW252" s="172" t="n"/>
      <c r="DX252" s="172" t="n"/>
      <c r="DY252" s="172" t="n"/>
      <c r="DZ252" s="172" t="n"/>
      <c r="EA252" s="172" t="n"/>
      <c r="EB252" s="172" t="n"/>
      <c r="EC252" s="172" t="n"/>
      <c r="ED252" s="172" t="n"/>
      <c r="EE252" s="172" t="n"/>
      <c r="EF252" s="172" t="n"/>
      <c r="EG252" s="172" t="n"/>
      <c r="EH252" s="172" t="n"/>
      <c r="EI252" s="172" t="n"/>
      <c r="EJ252" s="172" t="n"/>
    </row>
    <row r="253">
      <c r="A253" s="79" t="inlineStr">
        <is>
          <t>K36</t>
        </is>
      </c>
      <c r="B253" s="96" t="inlineStr">
        <is>
          <t>Total</t>
        </is>
      </c>
      <c r="C253" s="954">
        <f>SUM(INDIRECT(ADDRESS(MATCH("K35",$A:$A,0)+1,COLUMN(C$13),4)&amp;":"&amp;ADDRESS(MATCH("K36",$A:$A,0)-1,COLUMN(C$13),4)))</f>
        <v/>
      </c>
      <c r="D253" s="954">
        <f>SUM(INDIRECT(ADDRESS(MATCH("K35",$A:$A,0)+1,COLUMN(D$13),4)&amp;":"&amp;ADDRESS(MATCH("K36",$A:$A,0)-1,COLUMN(D$13),4)))</f>
        <v/>
      </c>
      <c r="E253" s="954">
        <f>SUM(INDIRECT(ADDRESS(MATCH("K35",$A:$A,0)+1,COLUMN(E$13),4)&amp;":"&amp;ADDRESS(MATCH("K36",$A:$A,0)-1,COLUMN(E$13),4)))</f>
        <v/>
      </c>
      <c r="F253" s="954">
        <f>SUM(INDIRECT(ADDRESS(MATCH("K35",$A:$A,0)+1,COLUMN(F$13),4)&amp;":"&amp;ADDRESS(MATCH("K36",$A:$A,0)-1,COLUMN(F$13),4)))</f>
        <v/>
      </c>
      <c r="G253" s="954">
        <f>SUM(INDIRECT(ADDRESS(MATCH("K35",$A:$A,0)+1,COLUMN(G$13),4)&amp;":"&amp;ADDRESS(MATCH("K36",$A:$A,0)-1,COLUMN(G$13),4)))</f>
        <v/>
      </c>
      <c r="H253" s="954">
        <f>SUM(INDIRECT(ADDRESS(MATCH("K35",$A:$A,0)+1,COLUMN(H$13),4)&amp;":"&amp;ADDRESS(MATCH("K36",$A:$A,0)-1,COLUMN(H$13),4)))</f>
        <v/>
      </c>
      <c r="I253" s="997" t="n"/>
      <c r="J253" s="180" t="n"/>
      <c r="K253" s="172" t="n"/>
      <c r="L253" s="172" t="n"/>
      <c r="M253" s="172" t="n"/>
      <c r="N253" s="966">
        <f>B253</f>
        <v/>
      </c>
      <c r="O253" s="1001">
        <f>C253*BS!$B$9</f>
        <v/>
      </c>
      <c r="P253" s="1001">
        <f>D253*BS!$B$9</f>
        <v/>
      </c>
      <c r="Q253" s="1001">
        <f>E253*BS!$B$9</f>
        <v/>
      </c>
      <c r="R253" s="1001">
        <f>F253*BS!$B$9</f>
        <v/>
      </c>
      <c r="S253" s="1001">
        <f>G253*BS!$B$9</f>
        <v/>
      </c>
      <c r="T253" s="1001">
        <f>H253*BS!$B$9</f>
        <v/>
      </c>
      <c r="U253" s="193" t="n"/>
      <c r="V253" s="172" t="n"/>
      <c r="W253" s="172" t="n"/>
      <c r="X253" s="172" t="n"/>
      <c r="Y253" s="172" t="n"/>
      <c r="Z253" s="172" t="n"/>
      <c r="AA253" s="172" t="n"/>
      <c r="AB253" s="172" t="n"/>
      <c r="AC253" s="172" t="n"/>
      <c r="AD253" s="172" t="n"/>
      <c r="AE253" s="172" t="n"/>
      <c r="AF253" s="172" t="n"/>
      <c r="AG253" s="172" t="n"/>
      <c r="AH253" s="172" t="n"/>
      <c r="AI253" s="172" t="n"/>
      <c r="AJ253" s="172" t="n"/>
      <c r="AK253" s="172" t="n"/>
      <c r="AL253" s="172" t="n"/>
      <c r="AM253" s="172" t="n"/>
      <c r="AN253" s="172" t="n"/>
      <c r="AO253" s="172" t="n"/>
      <c r="AP253" s="172" t="n"/>
      <c r="AQ253" s="172" t="n"/>
      <c r="AR253" s="172" t="n"/>
      <c r="AS253" s="172" t="n"/>
      <c r="AT253" s="172" t="n"/>
      <c r="AU253" s="172" t="n"/>
      <c r="AV253" s="172" t="n"/>
      <c r="AW253" s="172" t="n"/>
      <c r="AX253" s="172" t="n"/>
      <c r="AY253" s="172" t="n"/>
      <c r="AZ253" s="172" t="n"/>
      <c r="BA253" s="172" t="n"/>
      <c r="BB253" s="172" t="n"/>
      <c r="BC253" s="172" t="n"/>
      <c r="BD253" s="172" t="n"/>
      <c r="BE253" s="172" t="n"/>
      <c r="BF253" s="172" t="n"/>
      <c r="BG253" s="172" t="n"/>
      <c r="BH253" s="172" t="n"/>
      <c r="BI253" s="172" t="n"/>
      <c r="BJ253" s="172" t="n"/>
      <c r="BK253" s="172" t="n"/>
      <c r="BL253" s="172" t="n"/>
      <c r="BM253" s="172" t="n"/>
      <c r="BN253" s="172" t="n"/>
      <c r="BO253" s="172" t="n"/>
      <c r="BP253" s="172" t="n"/>
      <c r="BQ253" s="172" t="n"/>
      <c r="BR253" s="172" t="n"/>
      <c r="BS253" s="172" t="n"/>
      <c r="BT253" s="172" t="n"/>
      <c r="BU253" s="172" t="n"/>
      <c r="BV253" s="172" t="n"/>
      <c r="BW253" s="172" t="n"/>
      <c r="BX253" s="172" t="n"/>
      <c r="BY253" s="172" t="n"/>
      <c r="BZ253" s="172" t="n"/>
      <c r="CA253" s="172" t="n"/>
      <c r="CB253" s="172" t="n"/>
      <c r="CC253" s="172" t="n"/>
      <c r="CD253" s="172" t="n"/>
      <c r="CE253" s="172" t="n"/>
      <c r="CF253" s="172" t="n"/>
      <c r="CG253" s="172" t="n"/>
      <c r="CH253" s="172" t="n"/>
      <c r="CI253" s="172" t="n"/>
      <c r="CJ253" s="172" t="n"/>
      <c r="CK253" s="172" t="n"/>
      <c r="CL253" s="172" t="n"/>
      <c r="CM253" s="172" t="n"/>
      <c r="CN253" s="172" t="n"/>
      <c r="CO253" s="172" t="n"/>
      <c r="CP253" s="172" t="n"/>
      <c r="CQ253" s="172" t="n"/>
      <c r="CR253" s="172" t="n"/>
      <c r="CS253" s="172" t="n"/>
      <c r="CT253" s="172" t="n"/>
      <c r="CU253" s="172" t="n"/>
      <c r="CV253" s="172" t="n"/>
      <c r="CW253" s="172" t="n"/>
      <c r="CX253" s="172" t="n"/>
      <c r="CY253" s="172" t="n"/>
      <c r="CZ253" s="172" t="n"/>
      <c r="DA253" s="172" t="n"/>
      <c r="DB253" s="172" t="n"/>
      <c r="DC253" s="172" t="n"/>
      <c r="DD253" s="172" t="n"/>
      <c r="DE253" s="172" t="n"/>
      <c r="DF253" s="172" t="n"/>
      <c r="DG253" s="172" t="n"/>
      <c r="DH253" s="172" t="n"/>
      <c r="DI253" s="172" t="n"/>
      <c r="DJ253" s="172" t="n"/>
      <c r="DK253" s="172" t="n"/>
      <c r="DL253" s="172" t="n"/>
      <c r="DM253" s="172" t="n"/>
      <c r="DN253" s="172" t="n"/>
      <c r="DO253" s="172" t="n"/>
      <c r="DP253" s="172" t="n"/>
      <c r="DQ253" s="172" t="n"/>
      <c r="DR253" s="172" t="n"/>
      <c r="DS253" s="172" t="n"/>
      <c r="DT253" s="172" t="n"/>
      <c r="DU253" s="172" t="n"/>
      <c r="DV253" s="172" t="n"/>
      <c r="DW253" s="172" t="n"/>
      <c r="DX253" s="172" t="n"/>
      <c r="DY253" s="172" t="n"/>
      <c r="DZ253" s="172" t="n"/>
      <c r="EA253" s="172" t="n"/>
      <c r="EB253" s="172" t="n"/>
      <c r="EC253" s="172" t="n"/>
      <c r="ED253" s="172" t="n"/>
      <c r="EE253" s="172" t="n"/>
      <c r="EF253" s="172" t="n"/>
      <c r="EG253" s="172" t="n"/>
      <c r="EH253" s="172" t="n"/>
      <c r="EI253" s="172" t="n"/>
      <c r="EJ253" s="172" t="n"/>
    </row>
    <row r="254">
      <c r="A254" s="79" t="n"/>
      <c r="B254" s="119" t="n"/>
      <c r="C254" s="991" t="n"/>
      <c r="D254" s="991" t="n"/>
      <c r="E254" s="991" t="n"/>
      <c r="F254" s="991" t="n"/>
      <c r="G254" s="991" t="n"/>
      <c r="H254" s="991" t="n"/>
      <c r="I254" s="997" t="n"/>
      <c r="J254" s="180" t="n"/>
      <c r="K254" s="172" t="n"/>
      <c r="L254" s="172" t="n"/>
      <c r="M254" s="172" t="n"/>
      <c r="N254" s="973" t="inlineStr"/>
      <c r="O254" s="192" t="inlineStr"/>
      <c r="P254" s="192" t="inlineStr"/>
      <c r="Q254" s="192" t="inlineStr"/>
      <c r="R254" s="192" t="inlineStr"/>
      <c r="S254" s="192" t="inlineStr"/>
      <c r="T254" s="192" t="inlineStr"/>
      <c r="U254" s="193" t="n"/>
      <c r="V254" s="172" t="n"/>
      <c r="W254" s="172" t="n"/>
      <c r="X254" s="172" t="n"/>
      <c r="Y254" s="172" t="n"/>
      <c r="Z254" s="172" t="n"/>
      <c r="AA254" s="172" t="n"/>
      <c r="AB254" s="172" t="n"/>
      <c r="AC254" s="172" t="n"/>
      <c r="AD254" s="172" t="n"/>
      <c r="AE254" s="172" t="n"/>
      <c r="AF254" s="172" t="n"/>
      <c r="AG254" s="172" t="n"/>
      <c r="AH254" s="172" t="n"/>
      <c r="AI254" s="172" t="n"/>
      <c r="AJ254" s="172" t="n"/>
      <c r="AK254" s="172" t="n"/>
      <c r="AL254" s="172" t="n"/>
      <c r="AM254" s="172" t="n"/>
      <c r="AN254" s="172" t="n"/>
      <c r="AO254" s="172" t="n"/>
      <c r="AP254" s="172" t="n"/>
      <c r="AQ254" s="172" t="n"/>
      <c r="AR254" s="172" t="n"/>
      <c r="AS254" s="172" t="n"/>
      <c r="AT254" s="172" t="n"/>
      <c r="AU254" s="172" t="n"/>
      <c r="AV254" s="172" t="n"/>
      <c r="AW254" s="172" t="n"/>
      <c r="AX254" s="172" t="n"/>
      <c r="AY254" s="172" t="n"/>
      <c r="AZ254" s="172" t="n"/>
      <c r="BA254" s="172" t="n"/>
      <c r="BB254" s="172" t="n"/>
      <c r="BC254" s="172" t="n"/>
      <c r="BD254" s="172" t="n"/>
      <c r="BE254" s="172" t="n"/>
      <c r="BF254" s="172" t="n"/>
      <c r="BG254" s="172" t="n"/>
      <c r="BH254" s="172" t="n"/>
      <c r="BI254" s="172" t="n"/>
      <c r="BJ254" s="172" t="n"/>
      <c r="BK254" s="172" t="n"/>
      <c r="BL254" s="172" t="n"/>
      <c r="BM254" s="172" t="n"/>
      <c r="BN254" s="172" t="n"/>
      <c r="BO254" s="172" t="n"/>
      <c r="BP254" s="172" t="n"/>
      <c r="BQ254" s="172" t="n"/>
      <c r="BR254" s="172" t="n"/>
      <c r="BS254" s="172" t="n"/>
      <c r="BT254" s="172" t="n"/>
      <c r="BU254" s="172" t="n"/>
      <c r="BV254" s="172" t="n"/>
      <c r="BW254" s="172" t="n"/>
      <c r="BX254" s="172" t="n"/>
      <c r="BY254" s="172" t="n"/>
      <c r="BZ254" s="172" t="n"/>
      <c r="CA254" s="172" t="n"/>
      <c r="CB254" s="172" t="n"/>
      <c r="CC254" s="172" t="n"/>
      <c r="CD254" s="172" t="n"/>
      <c r="CE254" s="172" t="n"/>
      <c r="CF254" s="172" t="n"/>
      <c r="CG254" s="172" t="n"/>
      <c r="CH254" s="172" t="n"/>
      <c r="CI254" s="172" t="n"/>
      <c r="CJ254" s="172" t="n"/>
      <c r="CK254" s="172" t="n"/>
      <c r="CL254" s="172" t="n"/>
      <c r="CM254" s="172" t="n"/>
      <c r="CN254" s="172" t="n"/>
      <c r="CO254" s="172" t="n"/>
      <c r="CP254" s="172" t="n"/>
      <c r="CQ254" s="172" t="n"/>
      <c r="CR254" s="172" t="n"/>
      <c r="CS254" s="172" t="n"/>
      <c r="CT254" s="172" t="n"/>
      <c r="CU254" s="172" t="n"/>
      <c r="CV254" s="172" t="n"/>
      <c r="CW254" s="172" t="n"/>
      <c r="CX254" s="172" t="n"/>
      <c r="CY254" s="172" t="n"/>
      <c r="CZ254" s="172" t="n"/>
      <c r="DA254" s="172" t="n"/>
      <c r="DB254" s="172" t="n"/>
      <c r="DC254" s="172" t="n"/>
      <c r="DD254" s="172" t="n"/>
      <c r="DE254" s="172" t="n"/>
      <c r="DF254" s="172" t="n"/>
      <c r="DG254" s="172" t="n"/>
      <c r="DH254" s="172" t="n"/>
      <c r="DI254" s="172" t="n"/>
      <c r="DJ254" s="172" t="n"/>
      <c r="DK254" s="172" t="n"/>
      <c r="DL254" s="172" t="n"/>
      <c r="DM254" s="172" t="n"/>
      <c r="DN254" s="172" t="n"/>
      <c r="DO254" s="172" t="n"/>
      <c r="DP254" s="172" t="n"/>
      <c r="DQ254" s="172" t="n"/>
      <c r="DR254" s="172" t="n"/>
      <c r="DS254" s="172" t="n"/>
      <c r="DT254" s="172" t="n"/>
      <c r="DU254" s="172" t="n"/>
      <c r="DV254" s="172" t="n"/>
      <c r="DW254" s="172" t="n"/>
      <c r="DX254" s="172" t="n"/>
      <c r="DY254" s="172" t="n"/>
      <c r="DZ254" s="172" t="n"/>
      <c r="EA254" s="172" t="n"/>
      <c r="EB254" s="172" t="n"/>
      <c r="EC254" s="172" t="n"/>
      <c r="ED254" s="172" t="n"/>
      <c r="EE254" s="172" t="n"/>
      <c r="EF254" s="172" t="n"/>
      <c r="EG254" s="172" t="n"/>
      <c r="EH254" s="172" t="n"/>
      <c r="EI254" s="172" t="n"/>
      <c r="EJ254" s="172" t="n"/>
    </row>
    <row r="255">
      <c r="A255" s="194" t="inlineStr">
        <is>
          <t>K37</t>
        </is>
      </c>
      <c r="B255" s="96" t="inlineStr">
        <is>
          <t xml:space="preserve">Total Shareholders Equity </t>
        </is>
      </c>
      <c r="C255" s="983" t="n"/>
      <c r="D255" s="983" t="n"/>
      <c r="E255" s="983" t="n"/>
      <c r="F255" s="983" t="n"/>
      <c r="G255" s="983" t="n"/>
      <c r="H255" s="983" t="n"/>
      <c r="I255" s="998" t="n"/>
      <c r="J255" s="196" t="n"/>
      <c r="K255" s="197" t="n"/>
      <c r="L255" s="197" t="n"/>
      <c r="M255" s="197" t="n"/>
      <c r="N255" s="966">
        <f>B255</f>
        <v/>
      </c>
      <c r="O255" s="198" t="inlineStr"/>
      <c r="P255" s="198" t="inlineStr"/>
      <c r="Q255" s="198" t="inlineStr"/>
      <c r="R255" s="198" t="inlineStr"/>
      <c r="S255" s="198" t="inlineStr"/>
      <c r="T255" s="198" t="inlineStr"/>
      <c r="U255" s="193">
        <f>I197</f>
        <v/>
      </c>
      <c r="V255" s="197" t="n"/>
      <c r="W255" s="197" t="n"/>
      <c r="X255" s="197" t="n"/>
      <c r="Y255" s="197" t="n"/>
      <c r="Z255" s="197" t="n"/>
      <c r="AA255" s="197" t="n"/>
      <c r="AB255" s="197" t="n"/>
      <c r="AC255" s="197" t="n"/>
      <c r="AD255" s="197" t="n"/>
      <c r="AE255" s="197" t="n"/>
      <c r="AF255" s="197" t="n"/>
      <c r="AG255" s="197" t="n"/>
      <c r="AH255" s="197" t="n"/>
      <c r="AI255" s="197" t="n"/>
      <c r="AJ255" s="197" t="n"/>
      <c r="AK255" s="197" t="n"/>
      <c r="AL255" s="197" t="n"/>
      <c r="AM255" s="197" t="n"/>
      <c r="AN255" s="197" t="n"/>
      <c r="AO255" s="197" t="n"/>
      <c r="AP255" s="197" t="n"/>
      <c r="AQ255" s="197" t="n"/>
      <c r="AR255" s="197" t="n"/>
      <c r="AS255" s="197" t="n"/>
      <c r="AT255" s="197" t="n"/>
      <c r="AU255" s="197" t="n"/>
      <c r="AV255" s="197" t="n"/>
      <c r="AW255" s="197" t="n"/>
      <c r="AX255" s="197" t="n"/>
      <c r="AY255" s="197" t="n"/>
      <c r="AZ255" s="197" t="n"/>
      <c r="BA255" s="197" t="n"/>
      <c r="BB255" s="197" t="n"/>
      <c r="BC255" s="197" t="n"/>
      <c r="BD255" s="197" t="n"/>
      <c r="BE255" s="197" t="n"/>
      <c r="BF255" s="197" t="n"/>
      <c r="BG255" s="197" t="n"/>
      <c r="BH255" s="197" t="n"/>
      <c r="BI255" s="197" t="n"/>
      <c r="BJ255" s="197" t="n"/>
      <c r="BK255" s="197" t="n"/>
      <c r="BL255" s="197" t="n"/>
      <c r="BM255" s="197" t="n"/>
      <c r="BN255" s="197" t="n"/>
      <c r="BO255" s="197" t="n"/>
      <c r="BP255" s="197" t="n"/>
      <c r="BQ255" s="197" t="n"/>
      <c r="BR255" s="197" t="n"/>
      <c r="BS255" s="197" t="n"/>
      <c r="BT255" s="197" t="n"/>
      <c r="BU255" s="197" t="n"/>
      <c r="BV255" s="197" t="n"/>
      <c r="BW255" s="197" t="n"/>
      <c r="BX255" s="197" t="n"/>
      <c r="BY255" s="197" t="n"/>
      <c r="BZ255" s="197" t="n"/>
      <c r="CA255" s="197" t="n"/>
      <c r="CB255" s="197" t="n"/>
      <c r="CC255" s="197" t="n"/>
      <c r="CD255" s="197" t="n"/>
      <c r="CE255" s="197" t="n"/>
      <c r="CF255" s="197" t="n"/>
      <c r="CG255" s="197" t="n"/>
      <c r="CH255" s="197" t="n"/>
      <c r="CI255" s="197" t="n"/>
      <c r="CJ255" s="197" t="n"/>
      <c r="CK255" s="197" t="n"/>
      <c r="CL255" s="197" t="n"/>
      <c r="CM255" s="197" t="n"/>
      <c r="CN255" s="197" t="n"/>
      <c r="CO255" s="197" t="n"/>
      <c r="CP255" s="197" t="n"/>
      <c r="CQ255" s="197" t="n"/>
      <c r="CR255" s="197" t="n"/>
      <c r="CS255" s="197" t="n"/>
      <c r="CT255" s="197" t="n"/>
      <c r="CU255" s="197" t="n"/>
      <c r="CV255" s="197" t="n"/>
      <c r="CW255" s="197" t="n"/>
      <c r="CX255" s="197" t="n"/>
      <c r="CY255" s="197" t="n"/>
      <c r="CZ255" s="197" t="n"/>
      <c r="DA255" s="197" t="n"/>
      <c r="DB255" s="197" t="n"/>
      <c r="DC255" s="197" t="n"/>
      <c r="DD255" s="197" t="n"/>
      <c r="DE255" s="197" t="n"/>
      <c r="DF255" s="197" t="n"/>
      <c r="DG255" s="197" t="n"/>
      <c r="DH255" s="197" t="n"/>
      <c r="DI255" s="197" t="n"/>
      <c r="DJ255" s="197" t="n"/>
      <c r="DK255" s="197" t="n"/>
      <c r="DL255" s="197" t="n"/>
      <c r="DM255" s="197" t="n"/>
      <c r="DN255" s="197" t="n"/>
      <c r="DO255" s="197" t="n"/>
      <c r="DP255" s="197" t="n"/>
      <c r="DQ255" s="197" t="n"/>
      <c r="DR255" s="197" t="n"/>
      <c r="DS255" s="197" t="n"/>
      <c r="DT255" s="197" t="n"/>
      <c r="DU255" s="197" t="n"/>
      <c r="DV255" s="197" t="n"/>
      <c r="DW255" s="197" t="n"/>
      <c r="DX255" s="197" t="n"/>
      <c r="DY255" s="197" t="n"/>
      <c r="DZ255" s="197" t="n"/>
      <c r="EA255" s="197" t="n"/>
      <c r="EB255" s="197" t="n"/>
      <c r="EC255" s="197" t="n"/>
      <c r="ED255" s="197" t="n"/>
      <c r="EE255" s="197" t="n"/>
      <c r="EF255" s="197" t="n"/>
      <c r="EG255" s="197" t="n"/>
      <c r="EH255" s="197" t="n"/>
      <c r="EI255" s="197" t="n"/>
      <c r="EJ255" s="197" t="n"/>
    </row>
    <row r="256">
      <c r="B256" s="102" t="n"/>
      <c r="C256" s="103" t="n"/>
      <c r="D256" s="103" t="n"/>
      <c r="E256" s="103" t="n"/>
      <c r="F256" s="103" t="n"/>
      <c r="G256" s="103" t="n"/>
      <c r="H256" s="103" t="n"/>
      <c r="I256" s="984" t="n"/>
      <c r="J256" s="180" t="n"/>
      <c r="N256" s="976" t="inlineStr"/>
      <c r="O256" s="192" t="inlineStr"/>
      <c r="P256" s="192" t="inlineStr"/>
      <c r="Q256" s="192" t="inlineStr"/>
      <c r="R256" s="192" t="inlineStr"/>
      <c r="S256" s="192" t="inlineStr"/>
      <c r="T256" s="192" t="inlineStr"/>
      <c r="U256" s="193">
        <f>I198</f>
        <v/>
      </c>
    </row>
    <row r="257">
      <c r="B257" s="102" t="n"/>
      <c r="C257" s="1002" t="n"/>
      <c r="D257" s="1002" t="n"/>
      <c r="E257" s="1002" t="n"/>
      <c r="F257" s="1002" t="n"/>
      <c r="G257" s="1002" t="n"/>
      <c r="H257" s="1002" t="n"/>
      <c r="I257" s="984" t="n"/>
      <c r="J257" s="180" t="n"/>
      <c r="N257" s="976" t="inlineStr"/>
      <c r="O257" s="192" t="inlineStr"/>
      <c r="P257" s="192" t="inlineStr"/>
      <c r="Q257" s="192" t="inlineStr"/>
      <c r="R257" s="192" t="inlineStr"/>
      <c r="S257" s="192" t="inlineStr"/>
      <c r="T257" s="192" t="inlineStr"/>
      <c r="U257" s="193" t="n"/>
    </row>
    <row r="258">
      <c r="A258" s="171" t="inlineStr">
        <is>
          <t>K38</t>
        </is>
      </c>
      <c r="B258" s="96" t="inlineStr">
        <is>
          <t>Total</t>
        </is>
      </c>
      <c r="C258" s="954">
        <f>SUM(INDIRECT(ADDRESS(MATCH("K37",$A:$A,0)+1,COLUMN(C$13),4)&amp;":"&amp;ADDRESS(MATCH("K38",$A:$A,0)-1,COLUMN(C$13),4)))</f>
        <v/>
      </c>
      <c r="D258" s="954">
        <f>SUM(INDIRECT(ADDRESS(MATCH("K37",$A:$A,0)+1,COLUMN(D$13),4)&amp;":"&amp;ADDRESS(MATCH("K38",$A:$A,0)-1,COLUMN(D$13),4)))</f>
        <v/>
      </c>
      <c r="E258" s="954">
        <f>SUM(INDIRECT(ADDRESS(MATCH("K37",$A:$A,0)+1,COLUMN(E$13),4)&amp;":"&amp;ADDRESS(MATCH("K38",$A:$A,0)-1,COLUMN(E$13),4)))</f>
        <v/>
      </c>
      <c r="F258" s="954">
        <f>SUM(INDIRECT(ADDRESS(MATCH("K37",$A:$A,0)+1,COLUMN(F$13),4)&amp;":"&amp;ADDRESS(MATCH("K38",$A:$A,0)-1,COLUMN(F$13),4)))</f>
        <v/>
      </c>
      <c r="G258" s="954">
        <f>SUM(INDIRECT(ADDRESS(MATCH("K37",$A:$A,0)+1,COLUMN(G$13),4)&amp;":"&amp;ADDRESS(MATCH("K38",$A:$A,0)-1,COLUMN(G$13),4)))</f>
        <v/>
      </c>
      <c r="H258" s="954">
        <f>SUM(INDIRECT(ADDRESS(MATCH("K37",$A:$A,0)+1,COLUMN(H$13),4)&amp;":"&amp;ADDRESS(MATCH("K38",$A:$A,0)-1,COLUMN(H$13),4)))</f>
        <v/>
      </c>
      <c r="I258" s="984" t="n"/>
      <c r="J258" s="180" t="n"/>
      <c r="N258" s="976">
        <f>B258</f>
        <v/>
      </c>
      <c r="O258" s="192">
        <f>C258*BS!$B$9</f>
        <v/>
      </c>
      <c r="P258" s="192">
        <f>D258*BS!$B$9</f>
        <v/>
      </c>
      <c r="Q258" s="192">
        <f>E258*BS!$B$9</f>
        <v/>
      </c>
      <c r="R258" s="192">
        <f>F258*BS!$B$9</f>
        <v/>
      </c>
      <c r="S258" s="192">
        <f>G258*BS!$B$9</f>
        <v/>
      </c>
      <c r="T258" s="192">
        <f>H258*BS!$B$9</f>
        <v/>
      </c>
      <c r="U258" s="193" t="n"/>
    </row>
    <row r="259">
      <c r="A259" s="171" t="inlineStr">
        <is>
          <t>K39</t>
        </is>
      </c>
      <c r="B259" s="96" t="inlineStr">
        <is>
          <t xml:space="preserve">Off Balance Liabilities </t>
        </is>
      </c>
      <c r="C259" s="1003" t="n"/>
      <c r="D259" s="1003" t="n"/>
      <c r="E259" s="1003" t="n"/>
      <c r="F259" s="1003" t="n"/>
      <c r="G259" s="1003" t="n"/>
      <c r="H259" s="1003" t="n"/>
      <c r="I259" s="997" t="n"/>
      <c r="J259" s="180" t="n"/>
      <c r="N259" s="966">
        <f>B259</f>
        <v/>
      </c>
      <c r="O259" s="204" t="inlineStr"/>
      <c r="P259" s="204" t="inlineStr"/>
      <c r="Q259" s="204" t="inlineStr"/>
      <c r="R259" s="204" t="inlineStr"/>
      <c r="S259" s="204" t="inlineStr"/>
      <c r="T259" s="204" t="inlineStr"/>
      <c r="U259" s="193" t="n"/>
    </row>
    <row r="260">
      <c r="B260" s="102" t="inlineStr">
        <is>
          <t>- LC</t>
        </is>
      </c>
      <c r="C260" s="991" t="n"/>
      <c r="D260" s="991" t="n"/>
      <c r="E260" s="991" t="n"/>
      <c r="F260" s="991" t="n"/>
      <c r="G260" s="991" t="n"/>
      <c r="H260" s="991" t="n"/>
      <c r="I260" s="977" t="n"/>
      <c r="J260" s="180" t="n"/>
      <c r="N260" s="976">
        <f>B260</f>
        <v/>
      </c>
      <c r="O260" s="192" t="inlineStr"/>
      <c r="P260" s="192" t="inlineStr"/>
      <c r="Q260" s="192" t="inlineStr"/>
      <c r="R260" s="192" t="inlineStr"/>
      <c r="S260" s="192" t="inlineStr"/>
      <c r="T260" s="192" t="inlineStr"/>
      <c r="U260" s="193">
        <f>I202</f>
        <v/>
      </c>
    </row>
    <row r="261">
      <c r="B261" s="102" t="inlineStr">
        <is>
          <t>- BG</t>
        </is>
      </c>
      <c r="C261" s="991" t="n"/>
      <c r="D261" s="991" t="n"/>
      <c r="E261" s="991" t="n"/>
      <c r="F261" s="991" t="n"/>
      <c r="G261" s="991" t="n"/>
      <c r="H261" s="991" t="n"/>
      <c r="I261" s="239" t="n"/>
      <c r="J261" s="180" t="n"/>
      <c r="N261" s="976">
        <f>B261</f>
        <v/>
      </c>
      <c r="O261" s="192" t="inlineStr"/>
      <c r="P261" s="192" t="inlineStr"/>
      <c r="Q261" s="192" t="inlineStr"/>
      <c r="R261" s="192" t="inlineStr"/>
      <c r="S261" s="192" t="inlineStr"/>
      <c r="T261" s="192" t="inlineStr"/>
      <c r="U261" s="193">
        <f>I203</f>
        <v/>
      </c>
    </row>
    <row r="262">
      <c r="B262" s="102" t="inlineStr">
        <is>
          <t>- BD</t>
        </is>
      </c>
      <c r="C262" s="103" t="n"/>
      <c r="D262" s="103" t="n"/>
      <c r="E262" s="103" t="n"/>
      <c r="F262" s="103" t="n"/>
      <c r="G262" s="103" t="n"/>
      <c r="H262" s="103" t="n"/>
      <c r="I262" s="240" t="n"/>
      <c r="J262" s="180" t="n"/>
      <c r="N262" s="976">
        <f>B262</f>
        <v/>
      </c>
      <c r="O262" s="192" t="inlineStr"/>
      <c r="P262" s="192" t="inlineStr"/>
      <c r="Q262" s="192" t="inlineStr"/>
      <c r="R262" s="192" t="inlineStr"/>
      <c r="S262" s="192" t="inlineStr"/>
      <c r="T262" s="192" t="inlineStr"/>
      <c r="U262" s="193">
        <f>I204</f>
        <v/>
      </c>
    </row>
    <row r="263">
      <c r="B263" s="102" t="inlineStr">
        <is>
          <t>- CG</t>
        </is>
      </c>
      <c r="C263" s="991" t="n"/>
      <c r="D263" s="991" t="n"/>
      <c r="E263" s="991" t="n"/>
      <c r="F263" s="991" t="n"/>
      <c r="G263" s="991" t="n"/>
      <c r="H263" s="991" t="n"/>
      <c r="I263" s="241" t="n"/>
      <c r="J263" s="180" t="n"/>
      <c r="N263" s="976">
        <f>B263</f>
        <v/>
      </c>
      <c r="O263" s="192" t="inlineStr"/>
      <c r="P263" s="192" t="inlineStr"/>
      <c r="Q263" s="192" t="inlineStr"/>
      <c r="R263" s="192" t="inlineStr"/>
      <c r="S263" s="192" t="inlineStr"/>
      <c r="T263" s="192" t="inlineStr"/>
      <c r="U263" s="193">
        <f>I205</f>
        <v/>
      </c>
    </row>
    <row r="264">
      <c r="B264" s="102" t="inlineStr">
        <is>
          <t>- Commitments</t>
        </is>
      </c>
      <c r="C264" s="991" t="n"/>
      <c r="D264" s="991" t="n"/>
      <c r="E264" s="991" t="n"/>
      <c r="F264" s="991" t="n"/>
      <c r="G264" s="991" t="n"/>
      <c r="H264" s="991" t="n"/>
      <c r="I264" s="241" t="n"/>
      <c r="J264" s="180" t="n"/>
      <c r="N264" s="976">
        <f>B264</f>
        <v/>
      </c>
      <c r="O264" s="192" t="inlineStr"/>
      <c r="P264" s="192" t="inlineStr"/>
      <c r="Q264" s="192" t="inlineStr"/>
      <c r="R264" s="192" t="inlineStr"/>
      <c r="S264" s="192" t="inlineStr"/>
      <c r="T264" s="192" t="inlineStr"/>
      <c r="U264" s="193">
        <f>I206</f>
        <v/>
      </c>
    </row>
    <row r="265">
      <c r="B265" s="102" t="n"/>
      <c r="C265" s="991" t="n"/>
      <c r="D265" s="991" t="n"/>
      <c r="E265" s="991" t="n"/>
      <c r="F265" s="991" t="n"/>
      <c r="G265" s="991" t="n"/>
      <c r="H265" s="991" t="n"/>
      <c r="I265" s="241" t="n"/>
      <c r="J265" s="180" t="n"/>
      <c r="N265" s="976" t="inlineStr"/>
      <c r="O265" s="192" t="inlineStr"/>
      <c r="P265" s="192" t="inlineStr"/>
      <c r="Q265" s="192" t="inlineStr"/>
      <c r="R265" s="192" t="inlineStr"/>
      <c r="S265" s="192" t="inlineStr"/>
      <c r="T265" s="192" t="inlineStr"/>
      <c r="U265" s="193">
        <f>I207</f>
        <v/>
      </c>
    </row>
    <row r="266">
      <c r="B266" s="102" t="inlineStr">
        <is>
          <t>- Others</t>
        </is>
      </c>
      <c r="C266" s="991" t="n"/>
      <c r="D266" s="991" t="n"/>
      <c r="E266" s="991" t="n"/>
      <c r="F266" s="991" t="n"/>
      <c r="G266" s="991" t="n"/>
      <c r="H266" s="991" t="n"/>
      <c r="I266" s="241" t="n"/>
      <c r="J266" s="180" t="n"/>
      <c r="N266" s="976">
        <f>B266</f>
        <v/>
      </c>
      <c r="O266" s="192" t="inlineStr"/>
      <c r="P266" s="192" t="inlineStr"/>
      <c r="Q266" s="192" t="inlineStr"/>
      <c r="R266" s="192" t="inlineStr"/>
      <c r="S266" s="192" t="inlineStr"/>
      <c r="T266" s="192" t="inlineStr"/>
      <c r="U266" s="193">
        <f>I208</f>
        <v/>
      </c>
    </row>
    <row r="267">
      <c r="B267" s="102" t="n"/>
      <c r="C267" s="991" t="n"/>
      <c r="D267" s="991" t="n"/>
      <c r="E267" s="991" t="n"/>
      <c r="F267" s="991" t="n"/>
      <c r="G267" s="991" t="n"/>
      <c r="H267" s="991" t="n"/>
      <c r="I267" s="241" t="n"/>
      <c r="J267" s="180" t="n"/>
      <c r="N267" s="976" t="inlineStr"/>
      <c r="O267" s="192" t="inlineStr"/>
      <c r="P267" s="192" t="inlineStr"/>
      <c r="Q267" s="192" t="inlineStr"/>
      <c r="R267" s="192" t="inlineStr"/>
      <c r="S267" s="192" t="inlineStr"/>
      <c r="T267" s="192" t="inlineStr"/>
      <c r="U267" s="193">
        <f>I209</f>
        <v/>
      </c>
    </row>
    <row r="268">
      <c r="B268" s="102" t="n"/>
      <c r="C268" s="991" t="n"/>
      <c r="D268" s="991" t="n"/>
      <c r="E268" s="991" t="n"/>
      <c r="F268" s="991" t="n"/>
      <c r="G268" s="991" t="n"/>
      <c r="H268" s="991" t="n"/>
      <c r="I268" s="241" t="n"/>
      <c r="J268" s="180" t="n"/>
      <c r="N268" s="976" t="inlineStr"/>
      <c r="O268" s="192" t="inlineStr"/>
      <c r="P268" s="192" t="inlineStr"/>
      <c r="Q268" s="192" t="inlineStr"/>
      <c r="R268" s="192" t="inlineStr"/>
      <c r="S268" s="192" t="inlineStr"/>
      <c r="T268" s="192" t="inlineStr"/>
      <c r="U268" s="193">
        <f>I210</f>
        <v/>
      </c>
    </row>
    <row r="269">
      <c r="B269" s="102" t="n"/>
      <c r="C269" s="991" t="n"/>
      <c r="D269" s="991" t="n"/>
      <c r="E269" s="991" t="n"/>
      <c r="F269" s="991" t="n"/>
      <c r="G269" s="991" t="n"/>
      <c r="H269" s="991" t="n"/>
      <c r="I269" s="241" t="n"/>
      <c r="J269" s="180" t="n"/>
      <c r="N269" s="976" t="inlineStr"/>
      <c r="O269" s="192" t="inlineStr"/>
      <c r="P269" s="192" t="inlineStr"/>
      <c r="Q269" s="192" t="inlineStr"/>
      <c r="R269" s="192" t="inlineStr"/>
      <c r="S269" s="192" t="inlineStr"/>
      <c r="T269" s="192" t="inlineStr"/>
      <c r="U269" s="193">
        <f>I211</f>
        <v/>
      </c>
    </row>
    <row r="270">
      <c r="B270" s="102" t="n"/>
      <c r="C270" s="991" t="n"/>
      <c r="D270" s="991" t="n"/>
      <c r="E270" s="991" t="n"/>
      <c r="F270" s="991" t="n"/>
      <c r="G270" s="991" t="n"/>
      <c r="H270" s="991" t="n"/>
      <c r="I270" s="241" t="n"/>
      <c r="J270" s="180" t="n"/>
      <c r="N270" s="976" t="inlineStr"/>
      <c r="O270" s="192" t="inlineStr"/>
      <c r="P270" s="192" t="inlineStr"/>
      <c r="Q270" s="192" t="inlineStr"/>
      <c r="R270" s="192" t="inlineStr"/>
      <c r="S270" s="192" t="inlineStr"/>
      <c r="T270" s="192" t="inlineStr"/>
      <c r="U270" s="193">
        <f>I212</f>
        <v/>
      </c>
    </row>
    <row r="271">
      <c r="A271" s="194" t="inlineStr">
        <is>
          <t>K40</t>
        </is>
      </c>
      <c r="B271" s="243" t="inlineStr">
        <is>
          <t xml:space="preserve">Total </t>
        </is>
      </c>
      <c r="C271" s="1004">
        <f>SUM(INDIRECT(ADDRESS(MATCH("K39",$A:$A,0)+1,COLUMN(C$13),4)&amp;":"&amp;ADDRESS(MATCH("K40",$A:$A,0)-1,COLUMN(C$13),4)))</f>
        <v/>
      </c>
      <c r="D271" s="1004">
        <f>SUM(INDIRECT(ADDRESS(MATCH("K39",$A:$A,0)+1,COLUMN(D$13),4)&amp;":"&amp;ADDRESS(MATCH("K40",$A:$A,0)-1,COLUMN(D$13),4)))</f>
        <v/>
      </c>
      <c r="E271" s="1004">
        <f>SUM(INDIRECT(ADDRESS(MATCH("K39",$A:$A,0)+1,COLUMN(E$13),4)&amp;":"&amp;ADDRESS(MATCH("K40",$A:$A,0)-1,COLUMN(E$13),4)))</f>
        <v/>
      </c>
      <c r="F271" s="1004">
        <f>SUM(INDIRECT(ADDRESS(MATCH("K39",$A:$A,0)+1,COLUMN(F$13),4)&amp;":"&amp;ADDRESS(MATCH("K40",$A:$A,0)-1,COLUMN(F$13),4)))</f>
        <v/>
      </c>
      <c r="G271" s="1004">
        <f>SUM(INDIRECT(ADDRESS(MATCH("K39",$A:$A,0)+1,COLUMN(G$13),4)&amp;":"&amp;ADDRESS(MATCH("K40",$A:$A,0)-1,COLUMN(G$13),4)))</f>
        <v/>
      </c>
      <c r="H271" s="1004">
        <f>SUM(INDIRECT(ADDRESS(MATCH("K39",$A:$A,0)+1,COLUMN(H$13),4)&amp;":"&amp;ADDRESS(MATCH("K40",$A:$A,0)-1,COLUMN(H$13),4)))</f>
        <v/>
      </c>
      <c r="I271" s="245" t="n"/>
      <c r="J271" s="196" t="n"/>
      <c r="K271" s="197" t="n"/>
      <c r="L271" s="197" t="n"/>
      <c r="M271" s="197" t="n"/>
      <c r="N271" s="966">
        <f>B271</f>
        <v/>
      </c>
      <c r="O271" s="246">
        <f>C271*BS!$B$9</f>
        <v/>
      </c>
      <c r="P271" s="246">
        <f>D271*BS!$B$9</f>
        <v/>
      </c>
      <c r="Q271" s="246">
        <f>E271*BS!$B$9</f>
        <v/>
      </c>
      <c r="R271" s="246">
        <f>F271*BS!$B$9</f>
        <v/>
      </c>
      <c r="S271" s="246">
        <f>G271*BS!$B$9</f>
        <v/>
      </c>
      <c r="T271" s="246">
        <f>H271*BS!$B$9</f>
        <v/>
      </c>
      <c r="U271" s="247">
        <f>I213</f>
        <v/>
      </c>
      <c r="V271" s="197" t="n"/>
      <c r="W271" s="197" t="n"/>
      <c r="X271" s="197" t="n"/>
      <c r="Y271" s="197" t="n"/>
      <c r="Z271" s="197" t="n"/>
      <c r="AA271" s="197" t="n"/>
      <c r="AB271" s="197" t="n"/>
      <c r="AC271" s="197" t="n"/>
      <c r="AD271" s="197" t="n"/>
      <c r="AE271" s="197" t="n"/>
      <c r="AF271" s="197" t="n"/>
      <c r="AG271" s="197" t="n"/>
      <c r="AH271" s="197" t="n"/>
      <c r="AI271" s="197" t="n"/>
      <c r="AJ271" s="197" t="n"/>
      <c r="AK271" s="197" t="n"/>
      <c r="AL271" s="197" t="n"/>
      <c r="AM271" s="197" t="n"/>
      <c r="AN271" s="197" t="n"/>
      <c r="AO271" s="197" t="n"/>
      <c r="AP271" s="197" t="n"/>
      <c r="AQ271" s="197" t="n"/>
      <c r="AR271" s="197" t="n"/>
      <c r="AS271" s="197" t="n"/>
      <c r="AT271" s="197" t="n"/>
      <c r="AU271" s="197" t="n"/>
      <c r="AV271" s="197" t="n"/>
      <c r="AW271" s="197" t="n"/>
      <c r="AX271" s="197" t="n"/>
      <c r="AY271" s="197" t="n"/>
      <c r="AZ271" s="197" t="n"/>
      <c r="BA271" s="197" t="n"/>
      <c r="BB271" s="197" t="n"/>
      <c r="BC271" s="197" t="n"/>
      <c r="BD271" s="197" t="n"/>
      <c r="BE271" s="197" t="n"/>
      <c r="BF271" s="197" t="n"/>
      <c r="BG271" s="197" t="n"/>
      <c r="BH271" s="197" t="n"/>
      <c r="BI271" s="197" t="n"/>
      <c r="BJ271" s="197" t="n"/>
      <c r="BK271" s="197" t="n"/>
      <c r="BL271" s="197" t="n"/>
      <c r="BM271" s="197" t="n"/>
      <c r="BN271" s="197" t="n"/>
      <c r="BO271" s="197" t="n"/>
      <c r="BP271" s="197" t="n"/>
      <c r="BQ271" s="197" t="n"/>
      <c r="BR271" s="197" t="n"/>
      <c r="BS271" s="197" t="n"/>
      <c r="BT271" s="197" t="n"/>
      <c r="BU271" s="197" t="n"/>
      <c r="BV271" s="197" t="n"/>
      <c r="BW271" s="197" t="n"/>
      <c r="BX271" s="197" t="n"/>
      <c r="BY271" s="197" t="n"/>
      <c r="BZ271" s="197" t="n"/>
      <c r="CA271" s="197" t="n"/>
      <c r="CB271" s="197" t="n"/>
      <c r="CC271" s="197" t="n"/>
      <c r="CD271" s="197" t="n"/>
      <c r="CE271" s="197" t="n"/>
      <c r="CF271" s="197" t="n"/>
      <c r="CG271" s="197" t="n"/>
      <c r="CH271" s="197" t="n"/>
      <c r="CI271" s="197" t="n"/>
      <c r="CJ271" s="197" t="n"/>
      <c r="CK271" s="197" t="n"/>
      <c r="CL271" s="197" t="n"/>
      <c r="CM271" s="197" t="n"/>
      <c r="CN271" s="197" t="n"/>
      <c r="CO271" s="197" t="n"/>
      <c r="CP271" s="197" t="n"/>
      <c r="CQ271" s="197" t="n"/>
      <c r="CR271" s="197" t="n"/>
      <c r="CS271" s="197" t="n"/>
      <c r="CT271" s="197" t="n"/>
      <c r="CU271" s="197" t="n"/>
      <c r="CV271" s="197" t="n"/>
      <c r="CW271" s="197" t="n"/>
      <c r="CX271" s="197" t="n"/>
      <c r="CY271" s="197" t="n"/>
      <c r="CZ271" s="197" t="n"/>
      <c r="DA271" s="197" t="n"/>
      <c r="DB271" s="197" t="n"/>
      <c r="DC271" s="197" t="n"/>
      <c r="DD271" s="197" t="n"/>
      <c r="DE271" s="197" t="n"/>
      <c r="DF271" s="197" t="n"/>
      <c r="DG271" s="197" t="n"/>
      <c r="DH271" s="197" t="n"/>
      <c r="DI271" s="197" t="n"/>
      <c r="DJ271" s="197" t="n"/>
      <c r="DK271" s="197" t="n"/>
      <c r="DL271" s="197" t="n"/>
      <c r="DM271" s="197" t="n"/>
      <c r="DN271" s="197" t="n"/>
      <c r="DO271" s="197" t="n"/>
      <c r="DP271" s="197" t="n"/>
      <c r="DQ271" s="197" t="n"/>
      <c r="DR271" s="197" t="n"/>
      <c r="DS271" s="197" t="n"/>
      <c r="DT271" s="197" t="n"/>
      <c r="DU271" s="197" t="n"/>
      <c r="DV271" s="197" t="n"/>
      <c r="DW271" s="197" t="n"/>
      <c r="DX271" s="197" t="n"/>
      <c r="DY271" s="197" t="n"/>
      <c r="DZ271" s="197" t="n"/>
      <c r="EA271" s="197" t="n"/>
      <c r="EB271" s="197" t="n"/>
      <c r="EC271" s="197" t="n"/>
      <c r="ED271" s="197" t="n"/>
      <c r="EE271" s="197" t="n"/>
      <c r="EF271" s="197" t="n"/>
      <c r="EG271" s="197" t="n"/>
      <c r="EH271" s="197" t="n"/>
      <c r="EI271" s="197" t="n"/>
      <c r="EJ271" s="197" t="n"/>
    </row>
    <row r="272">
      <c r="B272" s="248" t="n"/>
      <c r="C272" s="242" t="n"/>
      <c r="D272" s="242" t="n"/>
      <c r="E272" s="242" t="n"/>
      <c r="F272" s="242" t="n"/>
      <c r="G272" s="242" t="n"/>
      <c r="H272" s="242" t="n"/>
      <c r="I272" s="242" t="n"/>
      <c r="J272" s="180" t="n"/>
      <c r="N272" t="inlineStr"/>
      <c r="O272" s="249" t="inlineStr"/>
      <c r="P272" s="249" t="inlineStr"/>
      <c r="Q272" s="249" t="inlineStr"/>
      <c r="R272" s="249" t="inlineStr"/>
      <c r="S272" s="249" t="inlineStr"/>
      <c r="T272" s="249" t="inlineStr"/>
      <c r="U272" s="249" t="n"/>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row r="328">
      <c r="B328" s="248" t="n"/>
      <c r="C328" s="242" t="n"/>
      <c r="D328" s="242" t="n"/>
      <c r="E328" s="242" t="n"/>
      <c r="F328" s="242" t="n"/>
      <c r="G328" s="242" t="n"/>
      <c r="H328" s="242" t="n"/>
      <c r="I328" s="242" t="n"/>
      <c r="J328" s="180" t="n"/>
      <c r="N328" t="inlineStr"/>
      <c r="O328" t="inlineStr"/>
      <c r="P328" t="inlineStr"/>
      <c r="Q328" t="inlineStr"/>
      <c r="R328" t="inlineStr"/>
      <c r="S328" t="inlineStr"/>
      <c r="T328" t="inlineStr"/>
    </row>
    <row r="329">
      <c r="B329" s="248" t="n"/>
      <c r="C329" s="242" t="n"/>
      <c r="D329" s="242" t="n"/>
      <c r="E329" s="242" t="n"/>
      <c r="F329" s="242" t="n"/>
      <c r="G329" s="242" t="n"/>
      <c r="H329" s="242" t="n"/>
      <c r="I329" s="242" t="n"/>
      <c r="J329" s="180" t="n"/>
      <c r="N329" t="inlineStr"/>
      <c r="O329" t="inlineStr"/>
      <c r="P329" t="inlineStr"/>
      <c r="Q329" t="inlineStr"/>
      <c r="R329" t="inlineStr"/>
      <c r="S329" t="inlineStr"/>
      <c r="T329" t="inlineStr"/>
    </row>
    <row r="330">
      <c r="B330" s="248" t="n"/>
      <c r="C330" s="242" t="n"/>
      <c r="D330" s="242" t="n"/>
      <c r="E330" s="242" t="n"/>
      <c r="F330" s="242" t="n"/>
      <c r="G330" s="242" t="n"/>
      <c r="H330" s="242" t="n"/>
      <c r="I330" s="242" t="n"/>
      <c r="J330" s="180" t="n"/>
      <c r="N330" t="inlineStr"/>
      <c r="O330" t="inlineStr"/>
      <c r="P330" t="inlineStr"/>
      <c r="Q330" t="inlineStr"/>
      <c r="R330" t="inlineStr"/>
      <c r="S330" t="inlineStr"/>
      <c r="T330" t="inlineStr"/>
    </row>
    <row r="331">
      <c r="B331" s="248" t="n"/>
      <c r="C331" s="242" t="n"/>
      <c r="D331" s="242" t="n"/>
      <c r="E331" s="242" t="n"/>
      <c r="F331" s="242" t="n"/>
      <c r="G331" s="242" t="n"/>
      <c r="H331" s="242" t="n"/>
      <c r="I331" s="242" t="n"/>
      <c r="J331" s="180" t="n"/>
      <c r="N331" t="inlineStr"/>
      <c r="O331" t="inlineStr"/>
      <c r="P331" t="inlineStr"/>
      <c r="Q331" t="inlineStr"/>
      <c r="R331" t="inlineStr"/>
      <c r="S331" t="inlineStr"/>
      <c r="T331" t="inlineStr"/>
    </row>
    <row r="332">
      <c r="B332" s="248" t="n"/>
      <c r="C332" s="242" t="n"/>
      <c r="D332" s="242" t="n"/>
      <c r="E332" s="242" t="n"/>
      <c r="F332" s="242" t="n"/>
      <c r="G332" s="242" t="n"/>
      <c r="H332" s="242" t="n"/>
      <c r="I332" s="242" t="n"/>
      <c r="J332" s="180" t="n"/>
      <c r="N332" t="inlineStr"/>
      <c r="O332" t="inlineStr"/>
      <c r="P332" t="inlineStr"/>
      <c r="Q332" t="inlineStr"/>
      <c r="R332" t="inlineStr"/>
      <c r="S332" t="inlineStr"/>
      <c r="T332" t="inlineStr"/>
    </row>
    <row r="333">
      <c r="B333" s="248" t="n"/>
      <c r="C333" s="242" t="n"/>
      <c r="D333" s="242" t="n"/>
      <c r="E333" s="242" t="n"/>
      <c r="F333" s="242" t="n"/>
      <c r="G333" s="242" t="n"/>
      <c r="H333" s="242" t="n"/>
      <c r="I333" s="242" t="n"/>
      <c r="J333" s="180" t="n"/>
      <c r="N333" t="inlineStr"/>
      <c r="O333" t="inlineStr"/>
      <c r="P333" t="inlineStr"/>
      <c r="Q333" t="inlineStr"/>
      <c r="R333" t="inlineStr"/>
      <c r="S333" t="inlineStr"/>
      <c r="T333" t="inlineStr"/>
    </row>
    <row r="334">
      <c r="B334" s="248" t="n"/>
      <c r="C334" s="242" t="n"/>
      <c r="D334" s="242" t="n"/>
      <c r="E334" s="242" t="n"/>
      <c r="F334" s="242" t="n"/>
      <c r="G334" s="242" t="n"/>
      <c r="H334" s="242" t="n"/>
      <c r="I334" s="242" t="n"/>
      <c r="J334" s="180" t="n"/>
      <c r="N334" t="inlineStr"/>
      <c r="O334" t="inlineStr"/>
      <c r="P334" t="inlineStr"/>
      <c r="Q334" t="inlineStr"/>
      <c r="R334" t="inlineStr"/>
      <c r="S334" t="inlineStr"/>
      <c r="T334" t="inlineStr"/>
    </row>
    <row r="335">
      <c r="B335" s="248" t="n"/>
      <c r="C335" s="242" t="n"/>
      <c r="D335" s="242" t="n"/>
      <c r="E335" s="242" t="n"/>
      <c r="F335" s="242" t="n"/>
      <c r="G335" s="242" t="n"/>
      <c r="H335" s="242" t="n"/>
      <c r="I335" s="242" t="n"/>
      <c r="J335" s="180" t="n"/>
      <c r="N335" t="inlineStr"/>
      <c r="O335" t="inlineStr"/>
      <c r="P335" t="inlineStr"/>
      <c r="Q335" t="inlineStr"/>
      <c r="R335" t="inlineStr"/>
      <c r="S335" t="inlineStr"/>
      <c r="T335" t="inlineStr"/>
    </row>
    <row r="336">
      <c r="B336" s="248" t="n"/>
      <c r="C336" s="242" t="n"/>
      <c r="D336" s="242" t="n"/>
      <c r="E336" s="242" t="n"/>
      <c r="F336" s="242" t="n"/>
      <c r="G336" s="242" t="n"/>
      <c r="H336" s="242" t="n"/>
      <c r="I336" s="242" t="n"/>
      <c r="J336" s="180" t="n"/>
      <c r="N336" t="inlineStr"/>
      <c r="O336" t="inlineStr"/>
      <c r="P336" t="inlineStr"/>
      <c r="Q336" t="inlineStr"/>
      <c r="R336" t="inlineStr"/>
      <c r="S336" t="inlineStr"/>
      <c r="T336" t="inlineStr"/>
    </row>
    <row r="337">
      <c r="B337" s="248" t="n"/>
      <c r="C337" s="242" t="n"/>
      <c r="D337" s="242" t="n"/>
      <c r="E337" s="242" t="n"/>
      <c r="F337" s="242" t="n"/>
      <c r="G337" s="242" t="n"/>
      <c r="H337" s="242" t="n"/>
      <c r="I337" s="242" t="n"/>
      <c r="J337" s="180" t="n"/>
      <c r="N337" t="inlineStr"/>
      <c r="O337" t="inlineStr"/>
      <c r="P337" t="inlineStr"/>
      <c r="Q337" t="inlineStr"/>
      <c r="R337" t="inlineStr"/>
      <c r="S337" t="inlineStr"/>
      <c r="T337" t="inlineStr"/>
    </row>
    <row r="338">
      <c r="B338" s="248" t="n"/>
      <c r="C338" s="242" t="n"/>
      <c r="D338" s="242" t="n"/>
      <c r="E338" s="242" t="n"/>
      <c r="F338" s="242" t="n"/>
      <c r="G338" s="242" t="n"/>
      <c r="H338" s="242" t="n"/>
      <c r="I338" s="242" t="n"/>
      <c r="J338" s="180" t="n"/>
      <c r="N338" t="inlineStr"/>
      <c r="O338" t="inlineStr"/>
      <c r="P338" t="inlineStr"/>
      <c r="Q338" t="inlineStr"/>
      <c r="R338" t="inlineStr"/>
      <c r="S338" t="inlineStr"/>
      <c r="T338" t="inlineStr"/>
    </row>
    <row r="339">
      <c r="B339" s="248" t="n"/>
      <c r="C339" s="242" t="n"/>
      <c r="D339" s="242" t="n"/>
      <c r="E339" s="242" t="n"/>
      <c r="F339" s="242" t="n"/>
      <c r="G339" s="242" t="n"/>
      <c r="H339" s="242" t="n"/>
      <c r="I339" s="242" t="n"/>
      <c r="J339" s="180" t="n"/>
      <c r="N339" t="inlineStr"/>
      <c r="O339" t="inlineStr"/>
      <c r="P339" t="inlineStr"/>
      <c r="Q339" t="inlineStr"/>
      <c r="R339" t="inlineStr"/>
      <c r="S339" t="inlineStr"/>
      <c r="T339" t="inlineStr"/>
    </row>
    <row r="340">
      <c r="B340" s="248" t="n"/>
      <c r="C340" s="242" t="n"/>
      <c r="D340" s="242" t="n"/>
      <c r="E340" s="242" t="n"/>
      <c r="F340" s="242" t="n"/>
      <c r="G340" s="242" t="n"/>
      <c r="H340" s="242" t="n"/>
      <c r="I340" s="242" t="n"/>
      <c r="J340" s="180" t="n"/>
      <c r="N340" t="inlineStr"/>
      <c r="O340" t="inlineStr"/>
      <c r="P340" t="inlineStr"/>
      <c r="Q340" t="inlineStr"/>
      <c r="R340" t="inlineStr"/>
      <c r="S340" t="inlineStr"/>
      <c r="T340" t="inlineStr"/>
    </row>
    <row r="341">
      <c r="B341" s="248" t="n"/>
      <c r="C341" s="242" t="n"/>
      <c r="D341" s="242" t="n"/>
      <c r="E341" s="242" t="n"/>
      <c r="F341" s="242" t="n"/>
      <c r="G341" s="242" t="n"/>
      <c r="H341" s="242" t="n"/>
      <c r="I341" s="242" t="n"/>
      <c r="J341" s="180" t="n"/>
      <c r="N341" t="inlineStr"/>
      <c r="O341" t="inlineStr"/>
      <c r="P341" t="inlineStr"/>
      <c r="Q341" t="inlineStr"/>
      <c r="R341" t="inlineStr"/>
      <c r="S341" t="inlineStr"/>
      <c r="T34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operating activities Other revenue</t>
        </is>
      </c>
      <c r="C15" s="939" t="n"/>
      <c r="D15" s="939" t="n"/>
      <c r="E15" s="939" t="n"/>
      <c r="F15" s="939" t="n"/>
      <c r="G15" s="939" t="n">
        <v>13562</v>
      </c>
      <c r="H15" s="939" t="n">
        <v>18140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 expense</t>
        </is>
      </c>
      <c r="C56" s="939" t="n"/>
      <c r="D56" s="939" t="n"/>
      <c r="E56" s="939" t="n"/>
      <c r="F56" s="939" t="n"/>
      <c r="G56" s="939" t="n">
        <v>187543</v>
      </c>
      <c r="H56" s="939" t="n">
        <v>191275</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851</v>
      </c>
      <c r="H57" s="939" t="n">
        <v>1163</v>
      </c>
      <c r="I57" s="1017" t="n"/>
      <c r="N57" s="293" t="inlineStr"/>
      <c r="O57" s="192" t="inlineStr"/>
      <c r="P57" s="192" t="inlineStr"/>
      <c r="Q57" s="192" t="inlineStr"/>
      <c r="R57" s="192" t="inlineStr"/>
      <c r="S57" s="192" t="inlineStr"/>
      <c r="T57" s="192" t="inlineStr"/>
      <c r="U57" s="1016">
        <f>I57</f>
        <v/>
      </c>
    </row>
    <row r="58" customFormat="1" s="279">
      <c r="A58" s="118" t="n"/>
      <c r="B58" s="102" t="inlineStr">
        <is>
          <t>Occupancy expenses</t>
        </is>
      </c>
      <c r="C58" s="939" t="n"/>
      <c r="D58" s="939" t="n"/>
      <c r="E58" s="939" t="n"/>
      <c r="F58" s="939" t="n"/>
      <c r="G58" s="939" t="n">
        <v>1070</v>
      </c>
      <c r="H58" s="939" t="n">
        <v>1369</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Administration expens es</t>
        </is>
      </c>
      <c r="C59" s="939" t="n"/>
      <c r="D59" s="939" t="n"/>
      <c r="E59" s="939" t="n"/>
      <c r="F59" s="939" t="n"/>
      <c r="G59" s="939" t="n">
        <v>18928</v>
      </c>
      <c r="H59" s="939" t="n">
        <v>22957</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1070</v>
      </c>
      <c r="H80" s="939" t="n">
        <v>1369</v>
      </c>
      <c r="I80" s="1017" t="n"/>
      <c r="N80" s="290" t="inlineStr"/>
      <c r="O80" s="204" t="inlineStr"/>
      <c r="P80" s="204" t="inlineStr"/>
      <c r="Q80" s="204" t="inlineStr"/>
      <c r="R80" s="204" t="inlineStr"/>
      <c r="S80" s="204" t="inlineStr"/>
      <c r="T80" s="204" t="inlineStr"/>
      <c r="U80" s="1016" t="n"/>
    </row>
    <row r="81" customFormat="1" s="279">
      <c r="B81" s="119" t="inlineStr">
        <is>
          <t>Administration expens es</t>
        </is>
      </c>
      <c r="C81" s="939" t="n"/>
      <c r="D81" s="939" t="n"/>
      <c r="E81" s="939" t="n"/>
      <c r="F81" s="939" t="n"/>
      <c r="G81" s="939" t="n">
        <v>18928</v>
      </c>
      <c r="H81" s="939" t="n">
        <v>22957</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17237</v>
      </c>
      <c r="H98" s="939" t="n">
        <v>25415</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17237</v>
      </c>
      <c r="H111" s="939" t="n">
        <v>25415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Foreign exchange gains / (losses) -Unrealised</t>
        </is>
      </c>
      <c r="C124" s="952" t="n"/>
      <c r="D124" s="952" t="n"/>
      <c r="E124" s="952" t="n"/>
      <c r="F124" s="952" t="n"/>
      <c r="G124" s="952" t="n">
        <v>3</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Foreign exchange gains / (losses) Sale proceeds</t>
        </is>
      </c>
      <c r="C125" s="991" t="n"/>
      <c r="D125" s="991" t="n"/>
      <c r="E125" s="991" t="n"/>
      <c r="F125" s="991" t="n"/>
      <c r="G125" s="991" t="n">
        <v>124074</v>
      </c>
      <c r="H125" s="991" t="n">
        <v>137103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Foreign exchange gains / (losses) Motor vehicles written down value</t>
        </is>
      </c>
      <c r="C126" s="939" t="n"/>
      <c r="D126" s="939" t="n"/>
      <c r="E126" s="939" t="n"/>
      <c r="F126" s="939" t="n"/>
      <c r="G126" s="939" t="n">
        <v>-78219</v>
      </c>
      <c r="H126" s="939" t="n">
        <v>-95700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Foreign exchange gains / (losses) Net gains on disposal</t>
        </is>
      </c>
      <c r="C127" s="991" t="n"/>
      <c r="D127" s="991" t="n"/>
      <c r="E127" s="991" t="n"/>
      <c r="F127" s="991" t="n"/>
      <c r="G127" s="991" t="n">
        <v>45855</v>
      </c>
      <c r="H127" s="991" t="n">
        <v>41403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Finance costs</t>
        </is>
      </c>
      <c r="C128" s="991" t="n"/>
      <c r="D128" s="991" t="n"/>
      <c r="E128" s="991" t="n"/>
      <c r="F128" s="991" t="n"/>
      <c r="G128" s="991" t="n">
        <v>-17237</v>
      </c>
      <c r="H128" s="991" t="n">
        <v>-25415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 e</t>
        </is>
      </c>
      <c r="D138" s="939" t="n"/>
      <c r="E138" s="939" t="n"/>
      <c r="F138" s="939" t="n"/>
      <c r="G138" s="939" t="n">
        <v>21925</v>
      </c>
      <c r="H138" s="939" t="n">
        <v>24357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-450</v>
      </c>
      <c r="G13" s="1028" t="n">
        <v>-210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-243872</v>
      </c>
      <c r="G14" s="326" t="n">
        <v>-338258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259090</v>
      </c>
      <c r="G22" s="1028" t="n">
        <v>450288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-240327</v>
      </c>
      <c r="G23" s="1028" t="n">
        <v>-326853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18787</v>
      </c>
      <c r="G25" s="1029" t="n">
        <v>123559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