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 codeName="Αυτό_το_βιβλίο_εργασίας"/>
  <mc:AlternateContent xmlns:mc="http://schemas.openxmlformats.org/markup-compatibility/2006">
    <mc:Choice Requires="x15">
      <x15ac:absPath xmlns:x15ac="http://schemas.microsoft.com/office/spreadsheetml/2010/11/ac" url="\\wsl.localhost\Ubuntu\home\mediabilly\Programming\LLMs-Spatial-Reasoning\results\composition-repeated\"/>
    </mc:Choice>
  </mc:AlternateContent>
  <xr:revisionPtr revIDLastSave="0" documentId="13_ncr:1_{C9BDD76D-A816-40A2-9D98-A47A2DCED2F5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Jaccard Index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  <c r="H2" i="1" s="1"/>
  <c r="F2" i="1" s="1"/>
  <c r="G3" i="1"/>
  <c r="H3" i="1" s="1"/>
  <c r="F3" i="1" s="1"/>
  <c r="G6" i="1"/>
  <c r="W6" i="1" s="1"/>
  <c r="G4" i="1"/>
  <c r="G5" i="1"/>
  <c r="H5" i="1" s="1"/>
  <c r="F5" i="1" s="1"/>
  <c r="G7" i="1"/>
  <c r="H7" i="1" s="1"/>
  <c r="F7" i="1" s="1"/>
  <c r="G8" i="1"/>
  <c r="H8" i="1" s="1"/>
  <c r="F8" i="1" s="1"/>
  <c r="G9" i="1"/>
  <c r="H9" i="1" s="1"/>
  <c r="F9" i="1" s="1"/>
  <c r="G10" i="1"/>
  <c r="H10" i="1" s="1"/>
  <c r="F10" i="1" s="1"/>
  <c r="G11" i="1"/>
  <c r="H11" i="1" s="1"/>
  <c r="F11" i="1" s="1"/>
  <c r="G12" i="1"/>
  <c r="H12" i="1" s="1"/>
  <c r="F12" i="1" s="1"/>
  <c r="G13" i="1"/>
  <c r="H13" i="1" s="1"/>
  <c r="F13" i="1" s="1"/>
  <c r="G14" i="1"/>
  <c r="H14" i="1" s="1"/>
  <c r="F14" i="1" s="1"/>
  <c r="G15" i="1"/>
  <c r="H15" i="1" s="1"/>
  <c r="F15" i="1" s="1"/>
  <c r="X6" i="1" l="1"/>
  <c r="X4" i="1"/>
  <c r="W4" i="1"/>
  <c r="W7" i="1" l="1"/>
  <c r="X7" i="1"/>
  <c r="X12" i="1"/>
  <c r="W12" i="1"/>
  <c r="W10" i="1"/>
  <c r="X10" i="1"/>
  <c r="X8" i="1"/>
  <c r="W8" i="1"/>
  <c r="X5" i="1"/>
  <c r="W5" i="1"/>
  <c r="X11" i="1"/>
  <c r="W11" i="1"/>
  <c r="X9" i="1"/>
  <c r="W9" i="1"/>
  <c r="W2" i="1"/>
  <c r="X2" i="1"/>
  <c r="W15" i="1"/>
  <c r="X15" i="1"/>
  <c r="X14" i="1"/>
  <c r="W14" i="1"/>
  <c r="X13" i="1"/>
  <c r="W13" i="1"/>
  <c r="W3" i="1"/>
  <c r="X3" i="1"/>
</calcChain>
</file>

<file path=xl/sharedStrings.xml><?xml version="1.0" encoding="utf-8"?>
<sst xmlns="http://schemas.openxmlformats.org/spreadsheetml/2006/main" count="21" uniqueCount="21">
  <si>
    <t>Model/Repetition</t>
  </si>
  <si>
    <t>o1 - set</t>
  </si>
  <si>
    <t>o1 - default</t>
  </si>
  <si>
    <t>o4-mini - set</t>
  </si>
  <si>
    <t>o4-mini - default</t>
  </si>
  <si>
    <t>deepseek -r1 - set</t>
  </si>
  <si>
    <t>deepseek-r1 - default</t>
  </si>
  <si>
    <t>gemini-2.5-flash - set</t>
  </si>
  <si>
    <t>gemini-2.5-flash - default</t>
  </si>
  <si>
    <t>claude-3.7-sonnet - default</t>
  </si>
  <si>
    <t>mean</t>
  </si>
  <si>
    <t>PI for n=3 exp, 95%, df=2</t>
  </si>
  <si>
    <t>o3 - set</t>
  </si>
  <si>
    <t>o3 - default</t>
  </si>
  <si>
    <t>Notes</t>
  </si>
  <si>
    <t>claude-3.7-sonnet - set (no thinking)</t>
  </si>
  <si>
    <t>grok-3-mini - set</t>
  </si>
  <si>
    <t>grok-3-mini - default</t>
  </si>
  <si>
    <t>min</t>
  </si>
  <si>
    <t>max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</si>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</sst>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name val="Calibri"/>
      <family val="2"/>
      <charset val="161"/>
      <scheme val="minor"/>
    </font>
    <font>
      <b/>
      <sz val="12"/>
      <color theme="1"/>
      <name val="Calibri"/>
      <family val="2"/>
      <charset val="161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2" fillId="0" borderId="1" xfId="0" applyFont="1" applyBorder="1"/>
    <xf numFmtId="0" fontId="1" fillId="0" borderId="1" xfId="0" applyFont="1" applyBorder="1" applyAlignment="1">
      <alignment horizontal="right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1" xfId="0" applyFont="1" applyBorder="1"/>
    <xf numFmtId="0" fontId="6" fillId="0" borderId="1" xfId="0" applyFont="1" applyBorder="1" applyAlignment="1">
      <alignment horizontal="center"/>
    </xf>
    <xf numFmtId="0" fontId="0" fillId="2" borderId="1" xfId="0" applyFill="1" applyBorder="1"/>
    <xf numFmtId="0" fontId="4" fillId="0" borderId="1" xfId="0" applyFont="1" applyBorder="1" applyAlignment="1">
      <alignment horizontal="center" vertical="center"/>
    </xf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</a:t>
            </a:r>
            <a:r>
              <a:rPr lang="en-US" baseline="0"/>
              <a:t> per repetition per model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'Jaccard Index'!$A$2:$A$15</c:f>
              <c:strCache>
                <c:ptCount val="14"/>
                <c:pt idx="0">
                  <c:v>gemini-2.5-flash - set</c:v>
                </c:pt>
                <c:pt idx="1">
                  <c:v>gemini-2.5-flash - default</c:v>
                </c:pt>
                <c:pt idx="2">
                  <c:v>o1 - set</c:v>
                </c:pt>
                <c:pt idx="3">
                  <c:v>o1 - default</c:v>
                </c:pt>
                <c:pt idx="4">
                  <c:v>o3 - set</c:v>
                </c:pt>
                <c:pt idx="5">
                  <c:v>o3 - default</c:v>
                </c:pt>
                <c:pt idx="6">
                  <c:v>o4-mini - set</c:v>
                </c:pt>
                <c:pt idx="7">
                  <c:v>o4-mini - default</c:v>
                </c:pt>
                <c:pt idx="8">
                  <c:v>deepseek -r1 - set</c:v>
                </c:pt>
                <c:pt idx="9">
                  <c:v>deepseek-r1 - default</c:v>
                </c:pt>
                <c:pt idx="10">
                  <c:v>grok-3-mini - set</c:v>
                </c:pt>
                <c:pt idx="11">
                  <c:v>grok-3-mini - default</c:v>
                </c:pt>
                <c:pt idx="12">
                  <c:v>claude-3.7-sonnet - set (no thinking)</c:v>
                </c:pt>
                <c:pt idx="13">
                  <c:v>claude-3.7-sonnet - default</c:v>
                </c:pt>
              </c:strCache>
            </c:strRef>
          </c:cat>
          <c:val>
            <c:numRef>
              <c:f>'Jaccard Index'!$B$2:$B$15</c:f>
              <c:numCache>
                <c:formatCode>General</c:formatCode>
                <c:ptCount val="14"/>
                <c:pt idx="1">
                  <c:v>92.97</c:v>
                </c:pt>
                <c:pt idx="7">
                  <c:v>97.85</c:v>
                </c:pt>
                <c:pt idx="9">
                  <c:v>95.9</c:v>
                </c:pt>
                <c:pt idx="11">
                  <c:v>99.22</c:v>
                </c:pt>
                <c:pt idx="13">
                  <c:v>94.53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F7-49AE-9E23-572D8107B2EE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'Jaccard Index'!$A$2:$A$15</c:f>
              <c:strCache>
                <c:ptCount val="14"/>
                <c:pt idx="0">
                  <c:v>gemini-2.5-flash - set</c:v>
                </c:pt>
                <c:pt idx="1">
                  <c:v>gemini-2.5-flash - default</c:v>
                </c:pt>
                <c:pt idx="2">
                  <c:v>o1 - set</c:v>
                </c:pt>
                <c:pt idx="3">
                  <c:v>o1 - default</c:v>
                </c:pt>
                <c:pt idx="4">
                  <c:v>o3 - set</c:v>
                </c:pt>
                <c:pt idx="5">
                  <c:v>o3 - default</c:v>
                </c:pt>
                <c:pt idx="6">
                  <c:v>o4-mini - set</c:v>
                </c:pt>
                <c:pt idx="7">
                  <c:v>o4-mini - default</c:v>
                </c:pt>
                <c:pt idx="8">
                  <c:v>deepseek -r1 - set</c:v>
                </c:pt>
                <c:pt idx="9">
                  <c:v>deepseek-r1 - default</c:v>
                </c:pt>
                <c:pt idx="10">
                  <c:v>grok-3-mini - set</c:v>
                </c:pt>
                <c:pt idx="11">
                  <c:v>grok-3-mini - default</c:v>
                </c:pt>
                <c:pt idx="12">
                  <c:v>claude-3.7-sonnet - set (no thinking)</c:v>
                </c:pt>
                <c:pt idx="13">
                  <c:v>claude-3.7-sonnet - default</c:v>
                </c:pt>
              </c:strCache>
            </c:strRef>
          </c:cat>
          <c:val>
            <c:numRef>
              <c:f>'Jaccard Index'!$C$2:$C$15</c:f>
              <c:numCache>
                <c:formatCode>General</c:formatCode>
                <c:ptCount val="14"/>
                <c:pt idx="1">
                  <c:v>92.97</c:v>
                </c:pt>
                <c:pt idx="7">
                  <c:v>98.44</c:v>
                </c:pt>
                <c:pt idx="9">
                  <c:v>96.09</c:v>
                </c:pt>
                <c:pt idx="11">
                  <c:v>99.22</c:v>
                </c:pt>
                <c:pt idx="13">
                  <c:v>97.85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F7-49AE-9E23-572D8107B2EE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'Jaccard Index'!$A$2:$A$15</c:f>
              <c:strCache>
                <c:ptCount val="14"/>
                <c:pt idx="0">
                  <c:v>gemini-2.5-flash - set</c:v>
                </c:pt>
                <c:pt idx="1">
                  <c:v>gemini-2.5-flash - default</c:v>
                </c:pt>
                <c:pt idx="2">
                  <c:v>o1 - set</c:v>
                </c:pt>
                <c:pt idx="3">
                  <c:v>o1 - default</c:v>
                </c:pt>
                <c:pt idx="4">
                  <c:v>o3 - set</c:v>
                </c:pt>
                <c:pt idx="5">
                  <c:v>o3 - default</c:v>
                </c:pt>
                <c:pt idx="6">
                  <c:v>o4-mini - set</c:v>
                </c:pt>
                <c:pt idx="7">
                  <c:v>o4-mini - default</c:v>
                </c:pt>
                <c:pt idx="8">
                  <c:v>deepseek -r1 - set</c:v>
                </c:pt>
                <c:pt idx="9">
                  <c:v>deepseek-r1 - default</c:v>
                </c:pt>
                <c:pt idx="10">
                  <c:v>grok-3-mini - set</c:v>
                </c:pt>
                <c:pt idx="11">
                  <c:v>grok-3-mini - default</c:v>
                </c:pt>
                <c:pt idx="12">
                  <c:v>claude-3.7-sonnet - set (no thinking)</c:v>
                </c:pt>
                <c:pt idx="13">
                  <c:v>claude-3.7-sonnet - default</c:v>
                </c:pt>
              </c:strCache>
            </c:strRef>
          </c:cat>
          <c:val>
            <c:numRef>
              <c:f>'Jaccard Index'!$D$2:$D$15</c:f>
              <c:numCache>
                <c:formatCode>General</c:formatCode>
                <c:ptCount val="14"/>
                <c:pt idx="1">
                  <c:v>92.97</c:v>
                </c:pt>
                <c:pt idx="7">
                  <c:v>98.63</c:v>
                </c:pt>
                <c:pt idx="9">
                  <c:v>96.88</c:v>
                </c:pt>
                <c:pt idx="11">
                  <c:v>98.05</c:v>
                </c:pt>
                <c:pt idx="13">
                  <c:v>95.31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F7-49AE-9E23-572D8107B2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0642656"/>
        <c:axId val="580643016"/>
      </c:barChart>
      <c:catAx>
        <c:axId val="580642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643016"/>
        <c:crosses val="autoZero"/>
        <c:auto val="1"/>
        <c:lblAlgn val="ctr"/>
        <c:lblOffset val="100"/>
        <c:noMultiLvlLbl val="0"/>
      </c:catAx>
      <c:valAx>
        <c:axId val="580643016"/>
        <c:scaling>
          <c:orientation val="minMax"/>
          <c:max val="10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642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accuracy per</a:t>
            </a:r>
            <a:r>
              <a:rPr lang="en-US" baseline="0"/>
              <a:t> model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'Jaccard Index'!$A$2:$A$15</c:f>
              <c:strCache>
                <c:ptCount val="14"/>
                <c:pt idx="0">
                  <c:v>gemini-2.5-flash - set</c:v>
                </c:pt>
                <c:pt idx="1">
                  <c:v>gemini-2.5-flash - default</c:v>
                </c:pt>
                <c:pt idx="2">
                  <c:v>o1 - set</c:v>
                </c:pt>
                <c:pt idx="3">
                  <c:v>o1 - default</c:v>
                </c:pt>
                <c:pt idx="4">
                  <c:v>o3 - set</c:v>
                </c:pt>
                <c:pt idx="5">
                  <c:v>o3 - default</c:v>
                </c:pt>
                <c:pt idx="6">
                  <c:v>o4-mini - set</c:v>
                </c:pt>
                <c:pt idx="7">
                  <c:v>o4-mini - default</c:v>
                </c:pt>
                <c:pt idx="8">
                  <c:v>deepseek -r1 - set</c:v>
                </c:pt>
                <c:pt idx="9">
                  <c:v>deepseek-r1 - default</c:v>
                </c:pt>
                <c:pt idx="10">
                  <c:v>grok-3-mini - set</c:v>
                </c:pt>
                <c:pt idx="11">
                  <c:v>grok-3-mini - default</c:v>
                </c:pt>
                <c:pt idx="12">
                  <c:v>claude-3.7-sonnet - set (no thinking)</c:v>
                </c:pt>
                <c:pt idx="13">
                  <c:v>claude-3.7-sonnet - default</c:v>
                </c:pt>
              </c:strCache>
            </c:strRef>
          </c:cat>
          <c:val>
            <c:numRef>
              <c:f>'Jaccard Index'!$G$2:$G$15</c:f>
              <c:numCache>
                <c:formatCode>General</c:formatCode>
                <c:ptCount val="14"/>
                <c:pt idx="0">
                  <c:v>0</c:v>
                </c:pt>
                <c:pt idx="1">
                  <c:v>92.97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98.31</c:v>
                </c:pt>
                <c:pt idx="8">
                  <c:v>0</c:v>
                </c:pt>
                <c:pt idx="9">
                  <c:v>96.29</c:v>
                </c:pt>
                <c:pt idx="10">
                  <c:v>0</c:v>
                </c:pt>
                <c:pt idx="11">
                  <c:v>98.83</c:v>
                </c:pt>
                <c:pt idx="12">
                  <c:v>0</c:v>
                </c:pt>
                <c:pt idx="13">
                  <c:v>95.9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67-45C4-BB74-BE340C435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0637256"/>
        <c:axId val="580631856"/>
      </c:barChart>
      <c:catAx>
        <c:axId val="580637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631856"/>
        <c:crosses val="autoZero"/>
        <c:auto val="1"/>
        <c:lblAlgn val="ctr"/>
        <c:lblOffset val="100"/>
        <c:noMultiLvlLbl val="0"/>
      </c:catAx>
      <c:valAx>
        <c:axId val="580631856"/>
        <c:scaling>
          <c:orientation val="minMax"/>
          <c:max val="10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637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</a:t>
            </a:r>
            <a:r>
              <a:rPr lang="en-US" baseline="0"/>
              <a:t> range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'Jaccard Index'!$G$1</c:f>
              <c:strCache>
                <c:ptCount val="1"/>
                <c:pt idx="0">
                  <c:v>mean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'Jaccard Index'!$A$2:$A$15</c:f>
              <c:strCache>
                <c:ptCount val="14"/>
                <c:pt idx="0">
                  <c:v>gemini-2.5-flash - set</c:v>
                </c:pt>
                <c:pt idx="1">
                  <c:v>gemini-2.5-flash - default</c:v>
                </c:pt>
                <c:pt idx="2">
                  <c:v>o1 - set</c:v>
                </c:pt>
                <c:pt idx="3">
                  <c:v>o1 - default</c:v>
                </c:pt>
                <c:pt idx="4">
                  <c:v>o3 - set</c:v>
                </c:pt>
                <c:pt idx="5">
                  <c:v>o3 - default</c:v>
                </c:pt>
                <c:pt idx="6">
                  <c:v>o4-mini - set</c:v>
                </c:pt>
                <c:pt idx="7">
                  <c:v>o4-mini - default</c:v>
                </c:pt>
                <c:pt idx="8">
                  <c:v>deepseek -r1 - set</c:v>
                </c:pt>
                <c:pt idx="9">
                  <c:v>deepseek-r1 - default</c:v>
                </c:pt>
                <c:pt idx="10">
                  <c:v>grok-3-mini - set</c:v>
                </c:pt>
                <c:pt idx="11">
                  <c:v>grok-3-mini - default</c:v>
                </c:pt>
                <c:pt idx="12">
                  <c:v>claude-3.7-sonnet - set (no thinking)</c:v>
                </c:pt>
                <c:pt idx="13">
                  <c:v>claude-3.7-sonnet - default</c:v>
                </c:pt>
              </c:strCache>
            </c:strRef>
          </c:xVal>
          <c:yVal>
            <c:numRef>
              <c:f>'Jaccard Index'!$G$2:$G$15</c:f>
              <c:numCache>
                <c:formatCode>General</c:formatCode>
                <c:ptCount val="14"/>
                <c:pt idx="0">
                  <c:v>0</c:v>
                </c:pt>
                <c:pt idx="1">
                  <c:v>92.97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98.31</c:v>
                </c:pt>
                <c:pt idx="8">
                  <c:v>0</c:v>
                </c:pt>
                <c:pt idx="9">
                  <c:v>96.29</c:v>
                </c:pt>
                <c:pt idx="10">
                  <c:v>0</c:v>
                </c:pt>
                <c:pt idx="11">
                  <c:v>98.83</c:v>
                </c:pt>
                <c:pt idx="12">
                  <c:v>0</c:v>
                </c:pt>
                <c:pt idx="13">
                  <c:v>95.9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3F-4772-BB24-879F83D2BBDF}"/>
            </c:ext>
          </c:extLst>
        </c:ser>
        <c:ser>
          <c:idx val="1"/>
          <c:order val="1"/>
          <c:tx>
            <c:strRef>
              <c:f>'Jaccard Index'!$W$1</c:f>
              <c:strCache>
                <c:ptCount val="1"/>
                <c:pt idx="0">
                  <c:v>min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'Jaccard Index'!$A$2:$A$15</c:f>
              <c:strCache>
                <c:ptCount val="14"/>
                <c:pt idx="0">
                  <c:v>gemini-2.5-flash - set</c:v>
                </c:pt>
                <c:pt idx="1">
                  <c:v>gemini-2.5-flash - default</c:v>
                </c:pt>
                <c:pt idx="2">
                  <c:v>o1 - set</c:v>
                </c:pt>
                <c:pt idx="3">
                  <c:v>o1 - default</c:v>
                </c:pt>
                <c:pt idx="4">
                  <c:v>o3 - set</c:v>
                </c:pt>
                <c:pt idx="5">
                  <c:v>o3 - default</c:v>
                </c:pt>
                <c:pt idx="6">
                  <c:v>o4-mini - set</c:v>
                </c:pt>
                <c:pt idx="7">
                  <c:v>o4-mini - default</c:v>
                </c:pt>
                <c:pt idx="8">
                  <c:v>deepseek -r1 - set</c:v>
                </c:pt>
                <c:pt idx="9">
                  <c:v>deepseek-r1 - default</c:v>
                </c:pt>
                <c:pt idx="10">
                  <c:v>grok-3-mini - set</c:v>
                </c:pt>
                <c:pt idx="11">
                  <c:v>grok-3-mini - default</c:v>
                </c:pt>
                <c:pt idx="12">
                  <c:v>claude-3.7-sonnet - set (no thinking)</c:v>
                </c:pt>
                <c:pt idx="13">
                  <c:v>claude-3.7-sonnet - default</c:v>
                </c:pt>
              </c:strCache>
            </c:strRef>
          </c:xVal>
          <c:yVal>
            <c:numRef>
              <c:f>'Jaccard Index'!$W$2:$W$15</c:f>
              <c:numCache>
                <c:formatCode>General</c:formatCode>
                <c:ptCount val="14"/>
                <c:pt idx="0">
                  <c:v>0</c:v>
                </c:pt>
                <c:pt idx="1">
                  <c:v>92.97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99.75</c:v>
                </c:pt>
                <c:pt idx="8">
                  <c:v>0</c:v>
                </c:pt>
                <c:pt idx="9">
                  <c:v>98.12</c:v>
                </c:pt>
                <c:pt idx="10">
                  <c:v>0</c:v>
                </c:pt>
                <c:pt idx="11">
                  <c:v>100</c:v>
                </c:pt>
                <c:pt idx="12">
                  <c:v>0</c:v>
                </c:pt>
                <c:pt idx="13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3F-4772-BB24-879F83D2BBDF}"/>
            </c:ext>
          </c:extLst>
        </c:ser>
        <c:ser>
          <c:idx val="2"/>
          <c:order val="2"/>
          <c:tx>
            <c:strRef>
              <c:f>'Jaccard Index'!$X$1</c:f>
              <c:strCache>
                <c:ptCount val="1"/>
                <c:pt idx="0">
                  <c:v>max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'Jaccard Index'!$A$2:$A$15</c:f>
              <c:strCache>
                <c:ptCount val="14"/>
                <c:pt idx="0">
                  <c:v>gemini-2.5-flash - set</c:v>
                </c:pt>
                <c:pt idx="1">
                  <c:v>gemini-2.5-flash - default</c:v>
                </c:pt>
                <c:pt idx="2">
                  <c:v>o1 - set</c:v>
                </c:pt>
                <c:pt idx="3">
                  <c:v>o1 - default</c:v>
                </c:pt>
                <c:pt idx="4">
                  <c:v>o3 - set</c:v>
                </c:pt>
                <c:pt idx="5">
                  <c:v>o3 - default</c:v>
                </c:pt>
                <c:pt idx="6">
                  <c:v>o4-mini - set</c:v>
                </c:pt>
                <c:pt idx="7">
                  <c:v>o4-mini - default</c:v>
                </c:pt>
                <c:pt idx="8">
                  <c:v>deepseek -r1 - set</c:v>
                </c:pt>
                <c:pt idx="9">
                  <c:v>deepseek-r1 - default</c:v>
                </c:pt>
                <c:pt idx="10">
                  <c:v>grok-3-mini - set</c:v>
                </c:pt>
                <c:pt idx="11">
                  <c:v>grok-3-mini - default</c:v>
                </c:pt>
                <c:pt idx="12">
                  <c:v>claude-3.7-sonnet - set (no thinking)</c:v>
                </c:pt>
                <c:pt idx="13">
                  <c:v>claude-3.7-sonnet - default</c:v>
                </c:pt>
              </c:strCache>
            </c:strRef>
          </c:xVal>
          <c:yVal>
            <c:numRef>
              <c:f>'Jaccard Index'!$X$2:$X$15</c:f>
              <c:numCache>
                <c:formatCode>General</c:formatCode>
                <c:ptCount val="14"/>
                <c:pt idx="0">
                  <c:v>0</c:v>
                </c:pt>
                <c:pt idx="1">
                  <c:v>92.97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96.87</c:v>
                </c:pt>
                <c:pt idx="8">
                  <c:v>0</c:v>
                </c:pt>
                <c:pt idx="9">
                  <c:v>94.460000000000008</c:v>
                </c:pt>
                <c:pt idx="10">
                  <c:v>0</c:v>
                </c:pt>
                <c:pt idx="11">
                  <c:v>96.44</c:v>
                </c:pt>
                <c:pt idx="12">
                  <c:v>0</c:v>
                </c:pt>
                <c:pt idx="13">
                  <c:v>89.79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13F-4772-BB24-879F83D2BB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779384"/>
        <c:axId val="468781544"/>
      </c:scatterChart>
      <c:valAx>
        <c:axId val="468779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781544"/>
        <c:crosses val="autoZero"/>
        <c:crossBetween val="midCat"/>
      </c:valAx>
      <c:valAx>
        <c:axId val="468781544"/>
        <c:scaling>
          <c:orientation val="minMax"/>
          <c:max val="10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779384"/>
        <c:crossesAt val="0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40341</xdr:colOff>
      <xdr:row>0</xdr:row>
      <xdr:rowOff>71717</xdr:rowOff>
    </xdr:from>
    <xdr:to>
      <xdr:col>21</xdr:col>
      <xdr:colOff>519953</xdr:colOff>
      <xdr:row>21</xdr:row>
      <xdr:rowOff>71717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EC6FD876-31EF-944B-E7AE-ADD7E1EA42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51867</xdr:colOff>
      <xdr:row>21</xdr:row>
      <xdr:rowOff>108857</xdr:rowOff>
    </xdr:from>
    <xdr:to>
      <xdr:col>21</xdr:col>
      <xdr:colOff>520592</xdr:colOff>
      <xdr:row>41</xdr:row>
      <xdr:rowOff>163286</xdr:rowOff>
    </xdr:to>
    <xdr:graphicFrame macro="">
      <xdr:nvGraphicFramePr>
        <xdr:cNvPr id="4" name="Γράφημα 3">
          <a:extLst>
            <a:ext uri="{FF2B5EF4-FFF2-40B4-BE49-F238E27FC236}">
              <a16:creationId xmlns:a16="http://schemas.microsoft.com/office/drawing/2014/main" id="{A0B6A035-11D5-85A8-FE35-DC65B81AE7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83373</xdr:colOff>
      <xdr:row>22</xdr:row>
      <xdr:rowOff>17273</xdr:rowOff>
    </xdr:from>
    <xdr:to>
      <xdr:col>8</xdr:col>
      <xdr:colOff>1176617</xdr:colOff>
      <xdr:row>47</xdr:row>
      <xdr:rowOff>33618</xdr:rowOff>
    </xdr:to>
    <xdr:graphicFrame macro="">
      <xdr:nvGraphicFramePr>
        <xdr:cNvPr id="5" name="Γράφημα 4">
          <a:extLst>
            <a:ext uri="{FF2B5EF4-FFF2-40B4-BE49-F238E27FC236}">
              <a16:creationId xmlns:a16="http://schemas.microsoft.com/office/drawing/2014/main" id="{76F411B2-BA7A-A6EE-27F8-B4C26E004E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Φύλλο1"/>
  <dimension ref="A1:X19"/>
  <sheetViews>
    <sheetView tabSelected="1" zoomScaleNormal="100" workbookViewId="0">
      <selection activeCell="F4" sqref="F4"/>
    </sheetView>
  </sheetViews>
  <sheetFormatPr defaultRowHeight="15" x14ac:dyDescent="0.25"/>
  <cols>
    <col min="1" max="1" width="32.140625" bestFit="1" customWidth="1"/>
    <col min="6" max="6" width="23.7109375" customWidth="1"/>
    <col min="7" max="7" width="12" bestFit="1" customWidth="1"/>
    <col min="9" max="9" width="31.5703125" bestFit="1" customWidth="1"/>
  </cols>
  <sheetData>
    <row r="1" spans="1:24" s="6" customFormat="1" ht="15.75" x14ac:dyDescent="0.25">
      <c r="A1" s="4" t="s">
        <v>0</v>
      </c>
      <c r="B1" s="4">
        <v>1</v>
      </c>
      <c r="C1" s="4">
        <v>2</v>
      </c>
      <c r="D1" s="4">
        <v>3</v>
      </c>
      <c r="E1" s="5"/>
      <c r="F1" s="4" t="s">
        <v>11</v>
      </c>
      <c r="G1" s="4" t="s">
        <v>10</v>
      </c>
      <c r="H1" s="10" t="s">
        <v>20</v>
      </c>
      <c r="I1" s="4" t="s">
        <v>14</v>
      </c>
      <c r="W1" s="6" t="s">
        <v>18</v>
      </c>
      <c r="X1" s="6" t="s">
        <v>19</v>
      </c>
    </row>
    <row r="2" spans="1:24" x14ac:dyDescent="0.25">
      <c r="A2" s="2" t="s">
        <v>7</v>
      </c>
      <c r="B2" s="1"/>
      <c r="C2" s="1"/>
      <c r="D2" s="1"/>
      <c r="F2" s="1">
        <f>ROUND(4.303*H2*(2/3)^0.5,2)</f>
        <v>0</v>
      </c>
      <c r="G2" s="1">
        <f>ROUND((B2+C2+D2)/3,2)</f>
        <v>0</v>
      </c>
      <c r="H2" s="1">
        <f>ROUND((((B2-G2)^2+(C2-G2)^2+(D2-G2)^2)/2)^0.5,2)</f>
        <v>0</v>
      </c>
      <c r="I2" s="1"/>
      <c r="W2">
        <f>IF(G2+F2&gt;100,100,G2+F2)</f>
        <v>0</v>
      </c>
      <c r="X2">
        <f>G2-F2</f>
        <v>0</v>
      </c>
    </row>
    <row r="3" spans="1:24" x14ac:dyDescent="0.25">
      <c r="A3" s="2" t="s">
        <v>8</v>
      </c>
      <c r="B3" s="1">
        <v>92.97</v>
      </c>
      <c r="C3" s="3">
        <v>92.97</v>
      </c>
      <c r="D3" s="1">
        <v>92.97</v>
      </c>
      <c r="F3" s="1">
        <f>ROUND(4.303*H3*(2/3)^0.5,2)</f>
        <v>0</v>
      </c>
      <c r="G3" s="1">
        <f>ROUND((B3+C3+D3)/3,2)</f>
        <v>92.97</v>
      </c>
      <c r="H3" s="1">
        <f>ROUND((((B3-G3)^2+(C3-G3)^2+(D3-G3)^2)/2)^0.5,2)</f>
        <v>0</v>
      </c>
      <c r="I3" s="1"/>
      <c r="W3">
        <f t="shared" ref="W3:W15" si="0">IF(G3+F3&gt;100,100,G3+F3)</f>
        <v>92.97</v>
      </c>
      <c r="X3">
        <f t="shared" ref="X3:X15" si="1">G3-F3</f>
        <v>92.97</v>
      </c>
    </row>
    <row r="4" spans="1:24" x14ac:dyDescent="0.25">
      <c r="A4" s="2" t="s">
        <v>1</v>
      </c>
      <c r="B4" s="1"/>
      <c r="C4" s="1"/>
      <c r="D4" s="9"/>
      <c r="F4" s="1"/>
      <c r="G4" s="1">
        <f>ROUND((B4+C4+D4)/2,2)</f>
        <v>0</v>
      </c>
      <c r="H4" s="1"/>
      <c r="I4" s="9"/>
      <c r="W4">
        <f t="shared" si="0"/>
        <v>0</v>
      </c>
      <c r="X4">
        <f t="shared" si="1"/>
        <v>0</v>
      </c>
    </row>
    <row r="5" spans="1:24" x14ac:dyDescent="0.25">
      <c r="A5" s="2" t="s">
        <v>2</v>
      </c>
      <c r="B5" s="1"/>
      <c r="C5" s="1"/>
      <c r="D5" s="1"/>
      <c r="F5" s="1">
        <f t="shared" ref="F5:F15" si="2">ROUND(4.303*H5*(2/3)^0.5,2)</f>
        <v>0</v>
      </c>
      <c r="G5" s="1">
        <f t="shared" ref="G5:G15" si="3">ROUND((B5+C5+D5)/3,2)</f>
        <v>0</v>
      </c>
      <c r="H5" s="1">
        <f t="shared" ref="H5:H15" si="4">ROUND((((B5-G5)^2+(C5-G5)^2+(D5-G5)^2)/2)^0.5,2)</f>
        <v>0</v>
      </c>
      <c r="I5" s="1"/>
      <c r="W5">
        <f t="shared" si="0"/>
        <v>0</v>
      </c>
      <c r="X5">
        <f t="shared" si="1"/>
        <v>0</v>
      </c>
    </row>
    <row r="6" spans="1:24" x14ac:dyDescent="0.25">
      <c r="A6" s="2" t="s">
        <v>12</v>
      </c>
      <c r="B6" s="1"/>
      <c r="C6" s="1"/>
      <c r="D6" s="9"/>
      <c r="F6" s="1"/>
      <c r="G6" s="1">
        <f>ROUND((B6+C6+D6)/2,2)</f>
        <v>0</v>
      </c>
      <c r="H6" s="1"/>
      <c r="I6" s="9"/>
      <c r="W6">
        <f t="shared" si="0"/>
        <v>0</v>
      </c>
      <c r="X6">
        <f t="shared" si="1"/>
        <v>0</v>
      </c>
    </row>
    <row r="7" spans="1:24" x14ac:dyDescent="0.25">
      <c r="A7" s="2" t="s">
        <v>13</v>
      </c>
      <c r="B7" s="1"/>
      <c r="C7" s="1"/>
      <c r="D7" s="1"/>
      <c r="F7" s="1">
        <f t="shared" si="2"/>
        <v>0</v>
      </c>
      <c r="G7" s="1">
        <f t="shared" si="3"/>
        <v>0</v>
      </c>
      <c r="H7" s="1">
        <f t="shared" si="4"/>
        <v>0</v>
      </c>
      <c r="I7" s="1"/>
      <c r="W7">
        <f t="shared" si="0"/>
        <v>0</v>
      </c>
      <c r="X7">
        <f t="shared" si="1"/>
        <v>0</v>
      </c>
    </row>
    <row r="8" spans="1:24" x14ac:dyDescent="0.25">
      <c r="A8" s="2" t="s">
        <v>3</v>
      </c>
      <c r="B8" s="1"/>
      <c r="C8" s="1"/>
      <c r="D8" s="1"/>
      <c r="F8" s="1">
        <f t="shared" si="2"/>
        <v>0</v>
      </c>
      <c r="G8" s="1">
        <f t="shared" si="3"/>
        <v>0</v>
      </c>
      <c r="H8" s="1">
        <f t="shared" si="4"/>
        <v>0</v>
      </c>
      <c r="I8" s="1"/>
      <c r="W8">
        <f t="shared" si="0"/>
        <v>0</v>
      </c>
      <c r="X8">
        <f t="shared" si="1"/>
        <v>0</v>
      </c>
    </row>
    <row r="9" spans="1:24" x14ac:dyDescent="0.25">
      <c r="A9" s="2" t="s">
        <v>4</v>
      </c>
      <c r="B9" s="1">
        <v>97.85</v>
      </c>
      <c r="C9" s="1">
        <v>98.44</v>
      </c>
      <c r="D9" s="1">
        <v>98.63</v>
      </c>
      <c r="F9" s="1">
        <f t="shared" si="2"/>
        <v>1.44</v>
      </c>
      <c r="G9" s="1">
        <f t="shared" si="3"/>
        <v>98.31</v>
      </c>
      <c r="H9" s="1">
        <f t="shared" si="4"/>
        <v>0.41</v>
      </c>
      <c r="I9" s="1"/>
      <c r="W9">
        <f t="shared" si="0"/>
        <v>99.75</v>
      </c>
      <c r="X9">
        <f t="shared" si="1"/>
        <v>96.87</v>
      </c>
    </row>
    <row r="10" spans="1:24" x14ac:dyDescent="0.25">
      <c r="A10" s="2" t="s">
        <v>5</v>
      </c>
      <c r="B10" s="1"/>
      <c r="C10" s="1"/>
      <c r="D10" s="1"/>
      <c r="F10" s="1">
        <f t="shared" si="2"/>
        <v>0</v>
      </c>
      <c r="G10" s="1">
        <f t="shared" si="3"/>
        <v>0</v>
      </c>
      <c r="H10" s="1">
        <f t="shared" si="4"/>
        <v>0</v>
      </c>
      <c r="I10" s="9"/>
      <c r="W10">
        <f t="shared" si="0"/>
        <v>0</v>
      </c>
      <c r="X10">
        <f t="shared" si="1"/>
        <v>0</v>
      </c>
    </row>
    <row r="11" spans="1:24" x14ac:dyDescent="0.25">
      <c r="A11" s="2" t="s">
        <v>6</v>
      </c>
      <c r="B11" s="1">
        <v>95.9</v>
      </c>
      <c r="C11" s="1">
        <v>96.09</v>
      </c>
      <c r="D11" s="1">
        <v>96.88</v>
      </c>
      <c r="F11" s="1">
        <f t="shared" si="2"/>
        <v>1.83</v>
      </c>
      <c r="G11" s="1">
        <f t="shared" si="3"/>
        <v>96.29</v>
      </c>
      <c r="H11" s="1">
        <f t="shared" si="4"/>
        <v>0.52</v>
      </c>
      <c r="I11" s="1"/>
      <c r="W11">
        <f t="shared" si="0"/>
        <v>98.12</v>
      </c>
      <c r="X11">
        <f t="shared" si="1"/>
        <v>94.460000000000008</v>
      </c>
    </row>
    <row r="12" spans="1:24" x14ac:dyDescent="0.25">
      <c r="A12" s="7" t="s">
        <v>16</v>
      </c>
      <c r="B12" s="1"/>
      <c r="C12" s="1"/>
      <c r="D12" s="1"/>
      <c r="F12" s="1">
        <f t="shared" si="2"/>
        <v>0</v>
      </c>
      <c r="G12" s="1">
        <f t="shared" si="3"/>
        <v>0</v>
      </c>
      <c r="H12" s="1">
        <f t="shared" si="4"/>
        <v>0</v>
      </c>
      <c r="I12" s="1"/>
      <c r="W12">
        <f t="shared" si="0"/>
        <v>0</v>
      </c>
      <c r="X12">
        <f t="shared" si="1"/>
        <v>0</v>
      </c>
    </row>
    <row r="13" spans="1:24" x14ac:dyDescent="0.25">
      <c r="A13" s="7" t="s">
        <v>17</v>
      </c>
      <c r="B13" s="1">
        <v>99.22</v>
      </c>
      <c r="C13" s="1">
        <v>99.22</v>
      </c>
      <c r="D13" s="1">
        <v>98.05</v>
      </c>
      <c r="F13" s="1">
        <f t="shared" si="2"/>
        <v>2.39</v>
      </c>
      <c r="G13" s="1">
        <f t="shared" si="3"/>
        <v>98.83</v>
      </c>
      <c r="H13" s="1">
        <f t="shared" si="4"/>
        <v>0.68</v>
      </c>
      <c r="I13" s="1"/>
      <c r="W13">
        <f t="shared" si="0"/>
        <v>100</v>
      </c>
      <c r="X13">
        <f t="shared" si="1"/>
        <v>96.44</v>
      </c>
    </row>
    <row r="14" spans="1:24" x14ac:dyDescent="0.25">
      <c r="A14" s="7" t="s">
        <v>15</v>
      </c>
      <c r="B14" s="1"/>
      <c r="C14" s="1"/>
      <c r="D14" s="1"/>
      <c r="F14" s="1">
        <f t="shared" si="2"/>
        <v>0</v>
      </c>
      <c r="G14" s="1">
        <f t="shared" si="3"/>
        <v>0</v>
      </c>
      <c r="H14" s="1">
        <f t="shared" si="4"/>
        <v>0</v>
      </c>
      <c r="I14" s="1"/>
      <c r="W14">
        <f t="shared" si="0"/>
        <v>0</v>
      </c>
      <c r="X14">
        <f t="shared" si="1"/>
        <v>0</v>
      </c>
    </row>
    <row r="15" spans="1:24" x14ac:dyDescent="0.25">
      <c r="A15" s="2" t="s">
        <v>9</v>
      </c>
      <c r="B15" s="1">
        <v>94.53</v>
      </c>
      <c r="C15" s="1">
        <v>97.85</v>
      </c>
      <c r="D15" s="1">
        <v>95.31</v>
      </c>
      <c r="F15" s="1">
        <f t="shared" si="2"/>
        <v>6.11</v>
      </c>
      <c r="G15" s="1">
        <f t="shared" si="3"/>
        <v>95.9</v>
      </c>
      <c r="H15" s="1">
        <f t="shared" si="4"/>
        <v>1.74</v>
      </c>
      <c r="I15" s="1"/>
      <c r="W15">
        <f t="shared" si="0"/>
        <v>100</v>
      </c>
      <c r="X15">
        <f t="shared" si="1"/>
        <v>89.79</v>
      </c>
    </row>
    <row r="18" spans="1:8" ht="15.75" x14ac:dyDescent="0.25">
      <c r="A18" s="8"/>
      <c r="B18" s="8"/>
      <c r="C18" s="8"/>
      <c r="D18" s="8"/>
      <c r="E18" s="8"/>
      <c r="F18" s="8"/>
      <c r="G18" s="8"/>
      <c r="H18" s="8"/>
    </row>
    <row r="19" spans="1:8" x14ac:dyDescent="0.25">
      <c r="A19" s="2"/>
      <c r="B19" s="1"/>
      <c r="C19" s="3"/>
      <c r="D19" s="1"/>
      <c r="E19" s="1"/>
      <c r="F19" s="1"/>
      <c r="G19" s="1"/>
      <c r="H19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Jaccard Index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renaouas</dc:creator>
  <cp:lastModifiedBy>Vasileios Kyriakopoulos</cp:lastModifiedBy>
  <dcterms:created xsi:type="dcterms:W3CDTF">2015-06-05T18:19:34Z</dcterms:created>
  <dcterms:modified xsi:type="dcterms:W3CDTF">2025-05-29T23:02:52Z</dcterms:modified>
</cp:coreProperties>
</file>