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ai0\Dropbox\弓道\WEB\"/>
    </mc:Choice>
  </mc:AlternateContent>
  <xr:revisionPtr revIDLastSave="0" documentId="13_ncr:1_{823A4619-7008-456D-8764-47BB29599162}" xr6:coauthVersionLast="47" xr6:coauthVersionMax="47" xr10:uidLastSave="{00000000-0000-0000-0000-000000000000}"/>
  <bookViews>
    <workbookView xWindow="4635" yWindow="375" windowWidth="21345" windowHeight="17220" activeTab="7" xr2:uid="{DBFC3C90-7B93-E644-AAE8-09835D380B76}"/>
  </bookViews>
  <sheets>
    <sheet name="資料" sheetId="1" r:id="rId1"/>
    <sheet name="ページ" sheetId="2" r:id="rId2"/>
    <sheet name="フロー" sheetId="4" r:id="rId3"/>
    <sheet name="WEB画面" sheetId="7" r:id="rId4"/>
    <sheet name="管理画面" sheetId="6" r:id="rId5"/>
    <sheet name="サーバー" sheetId="8" r:id="rId6"/>
    <sheet name="Sheet5" sheetId="5" r:id="rId7"/>
    <sheet name="Sheet2" sheetId="10" r:id="rId8"/>
    <sheet name="Sheet3" sheetId="3" state="hidden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8" l="1"/>
  <c r="D4" i="8"/>
  <c r="C6" i="8"/>
  <c r="D6" i="8"/>
  <c r="B8" i="8"/>
  <c r="B2" i="8"/>
  <c r="B4" i="8"/>
  <c r="B6" i="8"/>
  <c r="B10" i="8"/>
  <c r="B12" i="8"/>
  <c r="B14" i="8"/>
  <c r="C12" i="8"/>
  <c r="C14" i="8"/>
  <c r="C8" i="8"/>
  <c r="C10" i="8"/>
  <c r="C2" i="8"/>
  <c r="E6" i="8"/>
  <c r="F6" i="8"/>
  <c r="G6" i="8"/>
  <c r="E8" i="8"/>
  <c r="F8" i="8"/>
  <c r="G8" i="8"/>
  <c r="D8" i="8"/>
  <c r="E4" i="8"/>
  <c r="F4" i="8"/>
  <c r="G4" i="8"/>
  <c r="D10" i="8"/>
  <c r="E10" i="8"/>
  <c r="F10" i="8"/>
  <c r="G10" i="8"/>
  <c r="D12" i="8"/>
  <c r="E12" i="8"/>
  <c r="F12" i="8"/>
  <c r="G12" i="8"/>
  <c r="D14" i="8"/>
  <c r="E14" i="8"/>
  <c r="F14" i="8"/>
  <c r="G14" i="8"/>
  <c r="G2" i="8"/>
  <c r="F2" i="8"/>
  <c r="E2" i="8"/>
  <c r="D2" i="8"/>
  <c r="B4" i="3"/>
  <c r="B23" i="3"/>
  <c r="B40" i="3"/>
  <c r="B39" i="3"/>
  <c r="B30" i="3"/>
  <c r="B41" i="3"/>
  <c r="B42" i="3"/>
  <c r="B43" i="3"/>
  <c r="B44" i="3"/>
  <c r="B37" i="3"/>
  <c r="B38" i="3"/>
  <c r="B45" i="3"/>
  <c r="B36" i="3"/>
  <c r="B32" i="3"/>
  <c r="B33" i="3"/>
  <c r="B34" i="3"/>
  <c r="B35" i="3"/>
  <c r="B31" i="3"/>
  <c r="B29" i="3"/>
  <c r="B18" i="3"/>
  <c r="B12" i="3"/>
  <c r="B15" i="3" s="1"/>
  <c r="B16" i="3" l="1"/>
  <c r="B17" i="3" s="1"/>
  <c r="B8" i="3" l="1"/>
  <c r="B9" i="3" s="1"/>
</calcChain>
</file>

<file path=xl/sharedStrings.xml><?xml version="1.0" encoding="utf-8"?>
<sst xmlns="http://schemas.openxmlformats.org/spreadsheetml/2006/main" count="590" uniqueCount="302">
  <si>
    <t>資料</t>
    <rPh sb="0" eb="2">
      <t>シリョウ</t>
    </rPh>
    <phoneticPr fontId="1"/>
  </si>
  <si>
    <t>審査</t>
    <rPh sb="0" eb="2">
      <t>シンサ</t>
    </rPh>
    <phoneticPr fontId="1"/>
  </si>
  <si>
    <t>範士</t>
    <rPh sb="0" eb="2">
      <t>ハンシ7</t>
    </rPh>
    <phoneticPr fontId="1"/>
  </si>
  <si>
    <t>教士</t>
    <rPh sb="0" eb="2">
      <t>キョウシ</t>
    </rPh>
    <phoneticPr fontId="1"/>
  </si>
  <si>
    <t>1〜5級</t>
    <rPh sb="3" eb="4">
      <t>キュウ</t>
    </rPh>
    <phoneticPr fontId="1"/>
  </si>
  <si>
    <t>初段</t>
    <rPh sb="0" eb="2">
      <t>ショダn</t>
    </rPh>
    <phoneticPr fontId="1"/>
  </si>
  <si>
    <t>弍段</t>
    <rPh sb="0" eb="2">
      <t xml:space="preserve">②ダン </t>
    </rPh>
    <phoneticPr fontId="1"/>
  </si>
  <si>
    <t>参段</t>
    <rPh sb="0" eb="2">
      <t xml:space="preserve">サンダン </t>
    </rPh>
    <phoneticPr fontId="1"/>
  </si>
  <si>
    <t>四段</t>
    <rPh sb="0" eb="2">
      <t>ヨダn</t>
    </rPh>
    <phoneticPr fontId="1"/>
  </si>
  <si>
    <t>五段</t>
    <rPh sb="0" eb="2">
      <t xml:space="preserve">ゴダン </t>
    </rPh>
    <phoneticPr fontId="1"/>
  </si>
  <si>
    <t>地方</t>
    <rPh sb="0" eb="2">
      <t>チホウ</t>
    </rPh>
    <phoneticPr fontId="1"/>
  </si>
  <si>
    <t>連合</t>
    <rPh sb="0" eb="2">
      <t>レンゴウ</t>
    </rPh>
    <phoneticPr fontId="1"/>
  </si>
  <si>
    <t>錬士</t>
    <rPh sb="0" eb="2">
      <t>キョウシ</t>
    </rPh>
    <phoneticPr fontId="1"/>
  </si>
  <si>
    <t>中央</t>
    <rPh sb="0" eb="2">
      <t>チュウオ</t>
    </rPh>
    <phoneticPr fontId="1"/>
  </si>
  <si>
    <t>○</t>
    <phoneticPr fontId="1"/>
  </si>
  <si>
    <t>総会</t>
    <rPh sb="0" eb="2">
      <t>ソウカイ</t>
    </rPh>
    <phoneticPr fontId="1"/>
  </si>
  <si>
    <t>協会大会</t>
    <rPh sb="0" eb="2">
      <t>キョウカイ</t>
    </rPh>
    <rPh sb="2" eb="4">
      <t>タイカイ</t>
    </rPh>
    <phoneticPr fontId="1"/>
  </si>
  <si>
    <t>年齢別</t>
    <rPh sb="0" eb="3">
      <t>ネn</t>
    </rPh>
    <phoneticPr fontId="1"/>
  </si>
  <si>
    <t>全員</t>
    <rPh sb="0" eb="2">
      <t>ゼンイn</t>
    </rPh>
    <phoneticPr fontId="1"/>
  </si>
  <si>
    <t>役員会</t>
    <rPh sb="0" eb="3">
      <t>ヤクイn</t>
    </rPh>
    <phoneticPr fontId="1"/>
  </si>
  <si>
    <t>ねんりん</t>
    <phoneticPr fontId="1"/>
  </si>
  <si>
    <t>大会</t>
    <rPh sb="0" eb="2">
      <t>タイカイ</t>
    </rPh>
    <phoneticPr fontId="1"/>
  </si>
  <si>
    <t>全弓蓮</t>
    <rPh sb="0" eb="3">
      <t>ゼンキュウ</t>
    </rPh>
    <phoneticPr fontId="1"/>
  </si>
  <si>
    <t>連合</t>
    <rPh sb="0" eb="1">
      <t>レンゴウ</t>
    </rPh>
    <phoneticPr fontId="1"/>
  </si>
  <si>
    <t>愛弓蓮</t>
    <rPh sb="0" eb="2">
      <t>アイキュウ</t>
    </rPh>
    <phoneticPr fontId="1"/>
  </si>
  <si>
    <t>四・五・錬</t>
    <rPh sb="0" eb="1">
      <t>4</t>
    </rPh>
    <rPh sb="2" eb="3">
      <t>go</t>
    </rPh>
    <rPh sb="4" eb="5">
      <t>レンセィ</t>
    </rPh>
    <phoneticPr fontId="1"/>
  </si>
  <si>
    <t>公認コーチ</t>
    <rPh sb="0" eb="2">
      <t>コウニn</t>
    </rPh>
    <phoneticPr fontId="1"/>
  </si>
  <si>
    <t>錬六以上</t>
    <rPh sb="2" eb="4">
      <t>イジョウ</t>
    </rPh>
    <phoneticPr fontId="1"/>
  </si>
  <si>
    <t>県下コーチ</t>
    <rPh sb="0" eb="2">
      <t xml:space="preserve">ケンカコーチ </t>
    </rPh>
    <phoneticPr fontId="1"/>
  </si>
  <si>
    <t>対象者</t>
    <rPh sb="0" eb="3">
      <t>タイショウス</t>
    </rPh>
    <phoneticPr fontId="1"/>
  </si>
  <si>
    <t>△</t>
    <phoneticPr fontId="1"/>
  </si>
  <si>
    <t>性別</t>
    <rPh sb="0" eb="2">
      <t>セイベテゥ</t>
    </rPh>
    <phoneticPr fontId="1"/>
  </si>
  <si>
    <t>錬五</t>
    <phoneticPr fontId="1"/>
  </si>
  <si>
    <t>錬六</t>
    <rPh sb="0" eb="1">
      <t>ロクダn</t>
    </rPh>
    <phoneticPr fontId="1"/>
  </si>
  <si>
    <t>教六</t>
    <rPh sb="0" eb="1">
      <t>ロクダn</t>
    </rPh>
    <phoneticPr fontId="1"/>
  </si>
  <si>
    <t>教七</t>
    <rPh sb="0" eb="1">
      <t>ナナダn</t>
    </rPh>
    <phoneticPr fontId="1"/>
  </si>
  <si>
    <t>八段</t>
    <rPh sb="0" eb="2">
      <t>ハチダn</t>
    </rPh>
    <phoneticPr fontId="1"/>
  </si>
  <si>
    <t>協会全般</t>
    <rPh sb="0" eb="2">
      <t>キョウカイ</t>
    </rPh>
    <rPh sb="2" eb="4">
      <t>ゼンパn</t>
    </rPh>
    <phoneticPr fontId="1"/>
  </si>
  <si>
    <t>講習会</t>
    <rPh sb="0" eb="3">
      <t>コウシュウ</t>
    </rPh>
    <phoneticPr fontId="1"/>
  </si>
  <si>
    <t>ページ</t>
    <phoneticPr fontId="1"/>
  </si>
  <si>
    <t>カテゴリ</t>
    <phoneticPr fontId="1"/>
  </si>
  <si>
    <t>登録データ→</t>
    <rPh sb="0" eb="2">
      <t>トウロク</t>
    </rPh>
    <phoneticPr fontId="1"/>
  </si>
  <si>
    <t>参段以下</t>
    <rPh sb="0" eb="1">
      <t xml:space="preserve">サン </t>
    </rPh>
    <rPh sb="1" eb="4">
      <t>サンダn</t>
    </rPh>
    <phoneticPr fontId="1"/>
  </si>
  <si>
    <t>登録者</t>
    <rPh sb="0" eb="3">
      <t>トウロク</t>
    </rPh>
    <phoneticPr fontId="1"/>
  </si>
  <si>
    <t>※資料表参照</t>
    <rPh sb="1" eb="3">
      <t>シリョウ</t>
    </rPh>
    <rPh sb="3" eb="4">
      <t xml:space="preserve">ヒョウ </t>
    </rPh>
    <rPh sb="4" eb="6">
      <t xml:space="preserve">サンショウ </t>
    </rPh>
    <phoneticPr fontId="1"/>
  </si>
  <si>
    <t>お知らせ</t>
    <phoneticPr fontId="1"/>
  </si>
  <si>
    <t>月例会</t>
    <rPh sb="0" eb="3">
      <t>ゲテゥ</t>
    </rPh>
    <phoneticPr fontId="1"/>
  </si>
  <si>
    <t>備考</t>
    <rPh sb="0" eb="2">
      <t>ビコウ</t>
    </rPh>
    <phoneticPr fontId="1"/>
  </si>
  <si>
    <t>資料登録</t>
    <rPh sb="0" eb="2">
      <t>カクシュ</t>
    </rPh>
    <rPh sb="2" eb="4">
      <t>トウロク</t>
    </rPh>
    <phoneticPr fontId="1"/>
  </si>
  <si>
    <t>協会主催</t>
    <rPh sb="0" eb="1">
      <t>キョウカイシュサ</t>
    </rPh>
    <phoneticPr fontId="1"/>
  </si>
  <si>
    <t>協会以外</t>
    <rPh sb="0" eb="4">
      <t>キョウカイ</t>
    </rPh>
    <phoneticPr fontId="1"/>
  </si>
  <si>
    <t>カレンダー</t>
    <phoneticPr fontId="1"/>
  </si>
  <si>
    <t>サブカテゴリ</t>
    <phoneticPr fontId="1"/>
  </si>
  <si>
    <t>検索・絞込</t>
    <rPh sb="0" eb="2">
      <t>ケンサク</t>
    </rPh>
    <rPh sb="3" eb="4">
      <t>シボリ</t>
    </rPh>
    <phoneticPr fontId="1"/>
  </si>
  <si>
    <t>協会主催</t>
    <rPh sb="0" eb="4">
      <t>キョウカイシュサ</t>
    </rPh>
    <phoneticPr fontId="1"/>
  </si>
  <si>
    <t>その他</t>
    <phoneticPr fontId="1"/>
  </si>
  <si>
    <t>講習・研修会</t>
    <rPh sb="0" eb="6">
      <t>コウシュウ</t>
    </rPh>
    <phoneticPr fontId="1"/>
  </si>
  <si>
    <t>申し込み</t>
    <rPh sb="0" eb="1">
      <t>モウセィ</t>
    </rPh>
    <phoneticPr fontId="1"/>
  </si>
  <si>
    <t>中央</t>
    <rPh sb="0" eb="2">
      <t>チュウ</t>
    </rPh>
    <phoneticPr fontId="1"/>
  </si>
  <si>
    <t>大会毎のカテゴリ（段位・年齢など）も振り分け</t>
    <rPh sb="0" eb="3">
      <t>タイカイ</t>
    </rPh>
    <rPh sb="9" eb="11">
      <t>ダンイ</t>
    </rPh>
    <rPh sb="12" eb="14">
      <t>ネンレイ</t>
    </rPh>
    <rPh sb="18" eb="19">
      <t>フリワケ</t>
    </rPh>
    <phoneticPr fontId="1"/>
  </si>
  <si>
    <t>協会員名簿</t>
    <rPh sb="0" eb="3">
      <t>キョウカイ</t>
    </rPh>
    <rPh sb="3" eb="5">
      <t>メイボ</t>
    </rPh>
    <phoneticPr fontId="1"/>
  </si>
  <si>
    <t>段位表</t>
    <rPh sb="0" eb="3">
      <t>ダンイ</t>
    </rPh>
    <phoneticPr fontId="1"/>
  </si>
  <si>
    <t>会員登録</t>
    <rPh sb="0" eb="2">
      <t>カイイn</t>
    </rPh>
    <rPh sb="2" eb="4">
      <t>トウロク</t>
    </rPh>
    <phoneticPr fontId="1"/>
  </si>
  <si>
    <t>氏名・段位を登録・更新（住所などの登録は？？）</t>
    <rPh sb="0" eb="2">
      <t>シメイ</t>
    </rPh>
    <rPh sb="3" eb="5">
      <t>ダn</t>
    </rPh>
    <rPh sb="6" eb="8">
      <t>トウロク</t>
    </rPh>
    <rPh sb="9" eb="11">
      <t>コウシn</t>
    </rPh>
    <rPh sb="12" eb="14">
      <t>ジュウショ</t>
    </rPh>
    <rPh sb="17" eb="19">
      <t>トウロク</t>
    </rPh>
    <phoneticPr fontId="1"/>
  </si>
  <si>
    <t>参加者一覧なども表示</t>
    <rPh sb="0" eb="3">
      <t>サンカ</t>
    </rPh>
    <rPh sb="3" eb="5">
      <t>イティ</t>
    </rPh>
    <rPh sb="8" eb="10">
      <t>ヒョウ</t>
    </rPh>
    <phoneticPr fontId="1"/>
  </si>
  <si>
    <t>資料との連動あり</t>
    <rPh sb="0" eb="2">
      <t>シリョウ</t>
    </rPh>
    <rPh sb="4" eb="6">
      <t>レンドウ</t>
    </rPh>
    <phoneticPr fontId="1"/>
  </si>
  <si>
    <t>日程などの登録は手間か？？</t>
    <rPh sb="0" eb="2">
      <t>ニッテイ</t>
    </rPh>
    <rPh sb="5" eb="7">
      <t>トウロク</t>
    </rPh>
    <rPh sb="8" eb="10">
      <t>テマ</t>
    </rPh>
    <phoneticPr fontId="1"/>
  </si>
  <si>
    <t>審査</t>
    <rPh sb="0" eb="1">
      <t>シンサ</t>
    </rPh>
    <phoneticPr fontId="1"/>
  </si>
  <si>
    <t>全般</t>
    <rPh sb="0" eb="2">
      <t>ゼンパn</t>
    </rPh>
    <phoneticPr fontId="1"/>
  </si>
  <si>
    <t>掲示板</t>
    <rPh sb="0" eb="3">
      <t>ケイジバn</t>
    </rPh>
    <phoneticPr fontId="1"/>
  </si>
  <si>
    <t>練習日</t>
    <rPh sb="0" eb="3">
      <t>レンシュウ</t>
    </rPh>
    <phoneticPr fontId="1"/>
  </si>
  <si>
    <t>現在の王子開場システムとの連動</t>
    <rPh sb="0" eb="2">
      <t>ゲンザイ</t>
    </rPh>
    <rPh sb="3" eb="7">
      <t>オウジ</t>
    </rPh>
    <rPh sb="13" eb="15">
      <t>レンドウ</t>
    </rPh>
    <phoneticPr fontId="1"/>
  </si>
  <si>
    <t>必要？？</t>
    <rPh sb="0" eb="2">
      <t>ヒツヨウ</t>
    </rPh>
    <phoneticPr fontId="1"/>
  </si>
  <si>
    <t>申し込みは担当負担次第かも（大会も同じ）</t>
    <rPh sb="0" eb="1">
      <t>モウセィ</t>
    </rPh>
    <rPh sb="5" eb="9">
      <t>タントウ</t>
    </rPh>
    <rPh sb="9" eb="11">
      <t>シダイ</t>
    </rPh>
    <rPh sb="14" eb="16">
      <t>タイカイ</t>
    </rPh>
    <phoneticPr fontId="1"/>
  </si>
  <si>
    <t>アルバム</t>
    <phoneticPr fontId="1"/>
  </si>
  <si>
    <t>協会主催大会などの写真を表示・ダウンロード</t>
    <rPh sb="0" eb="6">
      <t>キョウカイシュサ</t>
    </rPh>
    <rPh sb="9" eb="11">
      <t>シャシn</t>
    </rPh>
    <rPh sb="12" eb="14">
      <t>ヒョウ</t>
    </rPh>
    <phoneticPr fontId="1"/>
  </si>
  <si>
    <t>対象者との連携も必要か？</t>
    <rPh sb="0" eb="3">
      <t>タイショウ</t>
    </rPh>
    <rPh sb="5" eb="7">
      <t>レンケイ</t>
    </rPh>
    <rPh sb="8" eb="10">
      <t>ヒツヨウ</t>
    </rPh>
    <phoneticPr fontId="1"/>
  </si>
  <si>
    <t>TOP</t>
    <phoneticPr fontId="1"/>
  </si>
  <si>
    <t>米国株式</t>
    <phoneticPr fontId="1"/>
  </si>
  <si>
    <t>投資信託</t>
    <phoneticPr fontId="1"/>
  </si>
  <si>
    <t>手持ち1000円</t>
    <rPh sb="0" eb="2">
      <t>テモティ</t>
    </rPh>
    <rPh sb="7" eb="8">
      <t xml:space="preserve">エン </t>
    </rPh>
    <phoneticPr fontId="1"/>
  </si>
  <si>
    <t>手持ち10000円</t>
    <rPh sb="0" eb="2">
      <t>テモティ</t>
    </rPh>
    <rPh sb="8" eb="9">
      <t xml:space="preserve">エン </t>
    </rPh>
    <phoneticPr fontId="1"/>
  </si>
  <si>
    <t>日本株</t>
    <rPh sb="0" eb="3">
      <t>ニホn</t>
    </rPh>
    <phoneticPr fontId="1"/>
  </si>
  <si>
    <t>楽天銀行</t>
    <rPh sb="0" eb="1">
      <t>ラップ</t>
    </rPh>
    <phoneticPr fontId="1"/>
  </si>
  <si>
    <t>↑＋手持ち</t>
    <phoneticPr fontId="1"/>
  </si>
  <si>
    <t>UFJ銀行</t>
    <rPh sb="3" eb="5">
      <t>ギンコウ</t>
    </rPh>
    <phoneticPr fontId="1"/>
  </si>
  <si>
    <t>中京銀行</t>
    <rPh sb="0" eb="4">
      <t>チュウ</t>
    </rPh>
    <phoneticPr fontId="1"/>
  </si>
  <si>
    <t>外貨預り</t>
    <rPh sb="0" eb="2">
      <t>ガイカ</t>
    </rPh>
    <rPh sb="2" eb="3">
      <t>アズカリ</t>
    </rPh>
    <phoneticPr fontId="1"/>
  </si>
  <si>
    <t>↑＋楽天証券</t>
    <rPh sb="2" eb="6">
      <t>ラクテn</t>
    </rPh>
    <phoneticPr fontId="1"/>
  </si>
  <si>
    <t>財布</t>
    <rPh sb="0" eb="2">
      <t>サイフ</t>
    </rPh>
    <phoneticPr fontId="1"/>
  </si>
  <si>
    <t>500円</t>
    <rPh sb="3" eb="4">
      <t>エn</t>
    </rPh>
    <phoneticPr fontId="1"/>
  </si>
  <si>
    <t>預金合計</t>
    <rPh sb="0" eb="4">
      <t>ヨキn</t>
    </rPh>
    <phoneticPr fontId="1"/>
  </si>
  <si>
    <t>楽天証券</t>
  </si>
  <si>
    <t>予定：</t>
    <rPh sb="0" eb="2">
      <t>ヨテイ</t>
    </rPh>
    <phoneticPr fontId="1"/>
  </si>
  <si>
    <t>予定：給与</t>
    <rPh sb="0" eb="2">
      <t>ヨテイ</t>
    </rPh>
    <rPh sb="3" eb="5">
      <t>キュウ</t>
    </rPh>
    <phoneticPr fontId="1"/>
  </si>
  <si>
    <t>予定：手持ち</t>
    <rPh sb="0" eb="2">
      <t>ヨテイ</t>
    </rPh>
    <rPh sb="3" eb="5">
      <t>テモティ</t>
    </rPh>
    <phoneticPr fontId="1"/>
  </si>
  <si>
    <t>予定：リーガ</t>
    <rPh sb="0" eb="2">
      <t>ヨテイ</t>
    </rPh>
    <phoneticPr fontId="1"/>
  </si>
  <si>
    <t>予定：家ローン</t>
    <rPh sb="0" eb="2">
      <t>ヨテイ</t>
    </rPh>
    <rPh sb="3" eb="4">
      <t xml:space="preserve">イエ </t>
    </rPh>
    <phoneticPr fontId="1"/>
  </si>
  <si>
    <t>予定：楽天カード</t>
    <rPh sb="0" eb="2">
      <t>ヨテイ</t>
    </rPh>
    <rPh sb="3" eb="5">
      <t>ラク</t>
    </rPh>
    <phoneticPr fontId="1"/>
  </si>
  <si>
    <t>予定：光熱費</t>
    <rPh sb="0" eb="2">
      <t>ヨテイ</t>
    </rPh>
    <rPh sb="3" eb="6">
      <t>コウネテゥ</t>
    </rPh>
    <phoneticPr fontId="1"/>
  </si>
  <si>
    <t>予定：雑費</t>
    <rPh sb="0" eb="2">
      <t>ヨテイ</t>
    </rPh>
    <rPh sb="3" eb="5">
      <t>ザッピ</t>
    </rPh>
    <phoneticPr fontId="1"/>
  </si>
  <si>
    <t>予定：弓道</t>
    <rPh sb="0" eb="2">
      <t>ヨテイ</t>
    </rPh>
    <rPh sb="3" eb="5">
      <t>キュウ</t>
    </rPh>
    <phoneticPr fontId="1"/>
  </si>
  <si>
    <t>頭金</t>
    <phoneticPr fontId="1"/>
  </si>
  <si>
    <t>予定：ネット</t>
    <rPh sb="0" eb="2">
      <t>ヨテイ</t>
    </rPh>
    <phoneticPr fontId="1"/>
  </si>
  <si>
    <t>予定：iDeco</t>
    <rPh sb="0" eb="2">
      <t>ヨテイ</t>
    </rPh>
    <phoneticPr fontId="1"/>
  </si>
  <si>
    <t>予定：アースカー</t>
    <rPh sb="0" eb="2">
      <t>ヨテイ</t>
    </rPh>
    <phoneticPr fontId="1"/>
  </si>
  <si>
    <t>予定：固定資産税</t>
    <rPh sb="0" eb="2">
      <t>ヨテイ</t>
    </rPh>
    <rPh sb="3" eb="8">
      <t>コテイシサンゼイ</t>
    </rPh>
    <phoneticPr fontId="1"/>
  </si>
  <si>
    <t>予定：ボーナス</t>
    <rPh sb="0" eb="2">
      <t>ヨテイ</t>
    </rPh>
    <phoneticPr fontId="1"/>
  </si>
  <si>
    <t>手持ち合計</t>
    <rPh sb="3" eb="5">
      <t>ゴウケイ</t>
    </rPh>
    <phoneticPr fontId="1"/>
  </si>
  <si>
    <t>予定：手持ち＋証券</t>
    <rPh sb="0" eb="2">
      <t>ヨテイ</t>
    </rPh>
    <rPh sb="3" eb="5">
      <t>テモティ</t>
    </rPh>
    <rPh sb="7" eb="9">
      <t>ショウケn</t>
    </rPh>
    <phoneticPr fontId="1"/>
  </si>
  <si>
    <t>LBX</t>
    <phoneticPr fontId="1"/>
  </si>
  <si>
    <t>ローン予定</t>
    <rPh sb="3" eb="5">
      <t>ヨテイ</t>
    </rPh>
    <phoneticPr fontId="1"/>
  </si>
  <si>
    <t>【協会員ページ】</t>
    <rPh sb="1" eb="4">
      <t>キョウカイ</t>
    </rPh>
    <phoneticPr fontId="1"/>
  </si>
  <si>
    <t>第35回 春日井市長杯</t>
    <phoneticPr fontId="1"/>
  </si>
  <si>
    <t>春日井弓道会</t>
    <rPh sb="0" eb="6">
      <t>カスガ</t>
    </rPh>
    <phoneticPr fontId="1"/>
  </si>
  <si>
    <t>愛弓連</t>
    <rPh sb="0" eb="1">
      <t>アイティ</t>
    </rPh>
    <rPh sb="1" eb="2">
      <t>キュウドウ</t>
    </rPh>
    <rPh sb="2" eb="3">
      <t>レンメイ</t>
    </rPh>
    <phoneticPr fontId="1"/>
  </si>
  <si>
    <t>地方審査（豊川）</t>
    <rPh sb="0" eb="4">
      <t>チホウ</t>
    </rPh>
    <rPh sb="5" eb="7">
      <t>トヨカワ</t>
    </rPh>
    <phoneticPr fontId="1"/>
  </si>
  <si>
    <t>全日本勤労者弓道選手権大会</t>
    <phoneticPr fontId="1"/>
  </si>
  <si>
    <t>中日本弓道近的選手権大会
全国大学弓道選抜大会</t>
    <phoneticPr fontId="1"/>
  </si>
  <si>
    <t>愛弓連
全弓連</t>
    <rPh sb="0" eb="1">
      <t>アイティ</t>
    </rPh>
    <rPh sb="1" eb="2">
      <t>キュウドウ</t>
    </rPh>
    <rPh sb="2" eb="3">
      <t>レンメイ</t>
    </rPh>
    <rPh sb="4" eb="5">
      <t>ゼン</t>
    </rPh>
    <phoneticPr fontId="1"/>
  </si>
  <si>
    <t>全弓連</t>
    <phoneticPr fontId="1"/>
  </si>
  <si>
    <t>愛弓連</t>
    <phoneticPr fontId="1"/>
  </si>
  <si>
    <t>錬士・教士講習会</t>
    <rPh sb="0" eb="2">
      <t>レンセィ</t>
    </rPh>
    <rPh sb="3" eb="5">
      <t>キョウセィ</t>
    </rPh>
    <rPh sb="5" eb="8">
      <t>コウシュウ</t>
    </rPh>
    <phoneticPr fontId="1"/>
  </si>
  <si>
    <t>›</t>
    <phoneticPr fontId="1"/>
  </si>
  <si>
    <t>申込</t>
    <rPh sb="0" eb="2">
      <t>モウセィ</t>
    </rPh>
    <phoneticPr fontId="1"/>
  </si>
  <si>
    <t>第489回 月例会</t>
    <rPh sb="0" eb="1">
      <t>ゲテゥ</t>
    </rPh>
    <phoneticPr fontId="1"/>
  </si>
  <si>
    <t>弓道教室
全日本勤労者弓道選手権大会</t>
    <rPh sb="0" eb="4">
      <t>キュウドウク</t>
    </rPh>
    <phoneticPr fontId="1"/>
  </si>
  <si>
    <t>春日井弓道会
愛弓連</t>
    <phoneticPr fontId="1"/>
  </si>
  <si>
    <t>春日井弓道会</t>
    <phoneticPr fontId="1"/>
  </si>
  <si>
    <t>春日井弓道会
全弓連</t>
    <phoneticPr fontId="1"/>
  </si>
  <si>
    <t>弓道教室</t>
    <phoneticPr fontId="1"/>
  </si>
  <si>
    <t>弓道教室
全国大学弓道選抜大会</t>
    <phoneticPr fontId="1"/>
  </si>
  <si>
    <t>詳細</t>
    <rPh sb="0" eb="2">
      <t>ショウサイ</t>
    </rPh>
    <phoneticPr fontId="1"/>
  </si>
  <si>
    <t>日程</t>
    <rPh sb="0" eb="2">
      <t>ニッテイ</t>
    </rPh>
    <phoneticPr fontId="1"/>
  </si>
  <si>
    <t>概要</t>
    <rPh sb="0" eb="2">
      <t>ガイヨウ</t>
    </rPh>
    <phoneticPr fontId="1"/>
  </si>
  <si>
    <t>主催</t>
    <rPh sb="0" eb="2">
      <t>シュサイ</t>
    </rPh>
    <phoneticPr fontId="1"/>
  </si>
  <si>
    <t>受付</t>
    <rPh sb="0" eb="2">
      <t>ウケツケ</t>
    </rPh>
    <phoneticPr fontId="1"/>
  </si>
  <si>
    <t>PDF</t>
    <phoneticPr fontId="1"/>
  </si>
  <si>
    <t xml:space="preserve">
PDF</t>
    <phoneticPr fontId="1"/>
  </si>
  <si>
    <t>Excel
PDF</t>
    <phoneticPr fontId="1"/>
  </si>
  <si>
    <t>┣</t>
    <phoneticPr fontId="1"/>
  </si>
  <si>
    <t>┗</t>
    <phoneticPr fontId="1"/>
  </si>
  <si>
    <t>┃</t>
    <phoneticPr fontId="1"/>
  </si>
  <si>
    <t>審査日程一覧</t>
    <rPh sb="0" eb="4">
      <t>シンサニ</t>
    </rPh>
    <rPh sb="4" eb="6">
      <t>イチラn</t>
    </rPh>
    <phoneticPr fontId="1"/>
  </si>
  <si>
    <t>審査詳細</t>
    <rPh sb="0" eb="4">
      <t>シンサ</t>
    </rPh>
    <phoneticPr fontId="1"/>
  </si>
  <si>
    <t>・</t>
    <phoneticPr fontId="1"/>
  </si>
  <si>
    <t>お知らせ内容登録</t>
    <rPh sb="6" eb="8">
      <t>トウロク</t>
    </rPh>
    <phoneticPr fontId="1"/>
  </si>
  <si>
    <t>日程修正</t>
    <rPh sb="0" eb="4">
      <t>ニッテイ</t>
    </rPh>
    <phoneticPr fontId="1"/>
  </si>
  <si>
    <t>資料登録（エクセル・PDFなど）</t>
    <rPh sb="0" eb="4">
      <t>シリョウ</t>
    </rPh>
    <phoneticPr fontId="1"/>
  </si>
  <si>
    <t>弓道会最終受付日登録</t>
    <rPh sb="0" eb="3">
      <t>キュウドウ</t>
    </rPh>
    <rPh sb="3" eb="8">
      <t>サイシュウ</t>
    </rPh>
    <rPh sb="8" eb="10">
      <t>トウロク</t>
    </rPh>
    <phoneticPr fontId="1"/>
  </si>
  <si>
    <t>審査場所修正</t>
    <rPh sb="0" eb="6">
      <t>シンサ</t>
    </rPh>
    <phoneticPr fontId="1"/>
  </si>
  <si>
    <t>日程修正（複数日程も対応必須）</t>
    <rPh sb="0" eb="4">
      <t>ニッテイ</t>
    </rPh>
    <rPh sb="5" eb="9">
      <t>フクスウ</t>
    </rPh>
    <rPh sb="10" eb="14">
      <t>タイオウ</t>
    </rPh>
    <phoneticPr fontId="1"/>
  </si>
  <si>
    <t>受審者一覧</t>
    <rPh sb="0" eb="2">
      <t>ジュシn</t>
    </rPh>
    <rPh sb="2" eb="5">
      <t>ジュシn</t>
    </rPh>
    <phoneticPr fontId="1"/>
  </si>
  <si>
    <t>受審者へのメール配信</t>
    <rPh sb="0" eb="1">
      <t>ジュシn</t>
    </rPh>
    <phoneticPr fontId="1"/>
  </si>
  <si>
    <t>大会一覧</t>
    <rPh sb="0" eb="4">
      <t>タイカイ</t>
    </rPh>
    <phoneticPr fontId="1"/>
  </si>
  <si>
    <t>大会詳細</t>
    <rPh sb="0" eb="4">
      <t>タイカイ</t>
    </rPh>
    <phoneticPr fontId="1"/>
  </si>
  <si>
    <t>受付日登録（開始・終了）</t>
    <rPh sb="0" eb="3">
      <t>サイシュウ</t>
    </rPh>
    <rPh sb="3" eb="5">
      <t>トウロク</t>
    </rPh>
    <rPh sb="6" eb="8">
      <t>カイセィ</t>
    </rPh>
    <rPh sb="9" eb="11">
      <t>シュウリョウ</t>
    </rPh>
    <phoneticPr fontId="1"/>
  </si>
  <si>
    <t>参加者一覧</t>
    <rPh sb="0" eb="2">
      <t>サンカ</t>
    </rPh>
    <rPh sb="2" eb="5">
      <t>ジュシn</t>
    </rPh>
    <phoneticPr fontId="1"/>
  </si>
  <si>
    <t>協会全員 or 参加者へのメール配信</t>
    <rPh sb="0" eb="2">
      <t>キョウカイ</t>
    </rPh>
    <rPh sb="2" eb="4">
      <t>ゼn</t>
    </rPh>
    <rPh sb="8" eb="10">
      <t>サンカ</t>
    </rPh>
    <phoneticPr fontId="1"/>
  </si>
  <si>
    <t>お知らせ一覧</t>
    <phoneticPr fontId="1"/>
  </si>
  <si>
    <t>お知らせ詳細</t>
    <phoneticPr fontId="1"/>
  </si>
  <si>
    <t>協会対象者へのメール配信</t>
    <rPh sb="0" eb="2">
      <t>キョウカイ</t>
    </rPh>
    <rPh sb="2" eb="4">
      <t>タイショウ</t>
    </rPh>
    <phoneticPr fontId="1"/>
  </si>
  <si>
    <t>段位・称号・年齢など</t>
    <rPh sb="0" eb="2">
      <t>ダンイ</t>
    </rPh>
    <rPh sb="3" eb="5">
      <t>ショウゴ</t>
    </rPh>
    <rPh sb="6" eb="8">
      <t>ネンレイ</t>
    </rPh>
    <phoneticPr fontId="1"/>
  </si>
  <si>
    <t>協会員管理</t>
    <rPh sb="0" eb="3">
      <t>キョウカイ</t>
    </rPh>
    <rPh sb="3" eb="5">
      <t>カn</t>
    </rPh>
    <phoneticPr fontId="1"/>
  </si>
  <si>
    <t>協会員一覧</t>
    <rPh sb="0" eb="3">
      <t>キョウカイ</t>
    </rPh>
    <rPh sb="3" eb="5">
      <t>イチラn</t>
    </rPh>
    <phoneticPr fontId="1"/>
  </si>
  <si>
    <t>協会員詳細・登録</t>
    <rPh sb="0" eb="3">
      <t>キョウカイ</t>
    </rPh>
    <rPh sb="3" eb="5">
      <t>ショウサイ</t>
    </rPh>
    <rPh sb="6" eb="8">
      <t>トウロク</t>
    </rPh>
    <phoneticPr fontId="1"/>
  </si>
  <si>
    <t>お知らせ内容編集</t>
    <rPh sb="6" eb="8">
      <t>トウロク</t>
    </rPh>
    <phoneticPr fontId="1"/>
  </si>
  <si>
    <t>協会員へのメール配信</t>
    <rPh sb="0" eb="2">
      <t>キョウカイ</t>
    </rPh>
    <rPh sb="2" eb="3">
      <t>ゼn</t>
    </rPh>
    <phoneticPr fontId="1"/>
  </si>
  <si>
    <t>個人情報編集（氏名・住所・段位・資料対象管理など）</t>
    <rPh sb="0" eb="4">
      <t>コジn</t>
    </rPh>
    <rPh sb="4" eb="6">
      <t>ヘンシュウ</t>
    </rPh>
    <rPh sb="7" eb="9">
      <t>シメイ</t>
    </rPh>
    <rPh sb="10" eb="12">
      <t>ジュウショ</t>
    </rPh>
    <rPh sb="13" eb="15">
      <t>ダンイ</t>
    </rPh>
    <rPh sb="16" eb="18">
      <t>シリョウ</t>
    </rPh>
    <rPh sb="18" eb="20">
      <t>タイショウ</t>
    </rPh>
    <rPh sb="20" eb="22">
      <t>カn</t>
    </rPh>
    <phoneticPr fontId="1"/>
  </si>
  <si>
    <t>審査・大会・講習会管理</t>
    <rPh sb="0" eb="1">
      <t>シンサ</t>
    </rPh>
    <rPh sb="3" eb="11">
      <t>タイカイ</t>
    </rPh>
    <phoneticPr fontId="1"/>
  </si>
  <si>
    <t>名称修正</t>
    <rPh sb="0" eb="2">
      <t>メイショ</t>
    </rPh>
    <rPh sb="2" eb="4">
      <t>ニッテイ</t>
    </rPh>
    <phoneticPr fontId="1"/>
  </si>
  <si>
    <t>審査（大会・講習会）詳細</t>
    <rPh sb="3" eb="5">
      <t>タイカイ</t>
    </rPh>
    <rPh sb="6" eb="9">
      <t>コウシュウ</t>
    </rPh>
    <rPh sb="10" eb="12">
      <t>ショウサイ</t>
    </rPh>
    <phoneticPr fontId="1"/>
  </si>
  <si>
    <t>審査・大会・講習会一覧</t>
    <rPh sb="0" eb="1">
      <t>シンサ</t>
    </rPh>
    <rPh sb="4" eb="6">
      <t xml:space="preserve">イチラン </t>
    </rPh>
    <phoneticPr fontId="1"/>
  </si>
  <si>
    <t>主催修正（春日井支部・愛弓連・全弓連・その他）</t>
    <rPh sb="0" eb="4">
      <t>シュサイ</t>
    </rPh>
    <rPh sb="5" eb="10">
      <t>カスガ</t>
    </rPh>
    <rPh sb="11" eb="12">
      <t>アイキュウ</t>
    </rPh>
    <rPh sb="12" eb="13">
      <t>ユミ</t>
    </rPh>
    <rPh sb="13" eb="14">
      <t>レンメイ</t>
    </rPh>
    <rPh sb="15" eb="16">
      <t xml:space="preserve">ゼン </t>
    </rPh>
    <rPh sb="18" eb="19">
      <t/>
    </rPh>
    <phoneticPr fontId="1"/>
  </si>
  <si>
    <t>日程、場所修正</t>
    <rPh sb="0" eb="7">
      <t>ニッテイ</t>
    </rPh>
    <phoneticPr fontId="1"/>
  </si>
  <si>
    <t>支部内講習・研修・教室</t>
    <rPh sb="0" eb="3">
      <t>シブナイ</t>
    </rPh>
    <rPh sb="3" eb="5">
      <t>コウシュウ</t>
    </rPh>
    <rPh sb="6" eb="8">
      <t xml:space="preserve">ケンシュウ </t>
    </rPh>
    <rPh sb="9" eb="11">
      <t>キョウセィ</t>
    </rPh>
    <phoneticPr fontId="1"/>
  </si>
  <si>
    <t>協会お知らせ管理</t>
    <rPh sb="0" eb="2">
      <t>キョウカイ</t>
    </rPh>
    <phoneticPr fontId="1"/>
  </si>
  <si>
    <t>審査管理</t>
    <rPh sb="0" eb="2">
      <t xml:space="preserve">シンサ </t>
    </rPh>
    <phoneticPr fontId="1"/>
  </si>
  <si>
    <t>講習・研修・教室一覧</t>
    <rPh sb="0" eb="4">
      <t>タイカイ</t>
    </rPh>
    <phoneticPr fontId="1"/>
  </si>
  <si>
    <t>講習（研修・教室）詳細</t>
    <rPh sb="2" eb="3">
      <t>タイカイ</t>
    </rPh>
    <rPh sb="3" eb="5">
      <t>ショウサイ</t>
    </rPh>
    <phoneticPr fontId="1"/>
  </si>
  <si>
    <t>対象者 or 参加者へのメール配信</t>
    <rPh sb="0" eb="3">
      <t>タイショウシャ</t>
    </rPh>
    <rPh sb="4" eb="6">
      <t>サンカ</t>
    </rPh>
    <phoneticPr fontId="1"/>
  </si>
  <si>
    <t>※</t>
    <phoneticPr fontId="1"/>
  </si>
  <si>
    <t>協会員名簿</t>
    <rPh sb="0" eb="1">
      <t>キョウカイ</t>
    </rPh>
    <phoneticPr fontId="1"/>
  </si>
  <si>
    <t>資料ダウンロード</t>
    <rPh sb="0" eb="2">
      <t>シリョウ</t>
    </rPh>
    <phoneticPr fontId="1"/>
  </si>
  <si>
    <t>審査・大会・講習会・研修会ページへのリンク</t>
    <phoneticPr fontId="1"/>
  </si>
  <si>
    <t>協会・審査・大会・講習会・研修会（教室）選択</t>
    <rPh sb="0" eb="2">
      <t>キョウカイ</t>
    </rPh>
    <rPh sb="3" eb="4">
      <t>シンサ</t>
    </rPh>
    <rPh sb="7" eb="9">
      <t xml:space="preserve">イチラン </t>
    </rPh>
    <rPh sb="20" eb="22">
      <t>センタク</t>
    </rPh>
    <phoneticPr fontId="1"/>
  </si>
  <si>
    <t>審査・大会・講習会・研修会（教室）</t>
    <rPh sb="0" eb="2">
      <t xml:space="preserve">シンサ </t>
    </rPh>
    <rPh sb="3" eb="5">
      <t>タイカイ</t>
    </rPh>
    <phoneticPr fontId="1"/>
  </si>
  <si>
    <t>受付日（開始・終了）</t>
    <rPh sb="0" eb="3">
      <t>サイシュウ</t>
    </rPh>
    <rPh sb="4" eb="6">
      <t>カイセィ</t>
    </rPh>
    <rPh sb="7" eb="9">
      <t>シュウリョウ</t>
    </rPh>
    <phoneticPr fontId="1"/>
  </si>
  <si>
    <t>参加者一覧（表示・非表示は管理で決定）</t>
    <rPh sb="0" eb="2">
      <t>サンカ</t>
    </rPh>
    <rPh sb="2" eb="5">
      <t>ジュシn</t>
    </rPh>
    <rPh sb="6" eb="8">
      <t>ヒョウ</t>
    </rPh>
    <rPh sb="9" eb="12">
      <t>ヒヒョウ</t>
    </rPh>
    <rPh sb="13" eb="15">
      <t>カンリ</t>
    </rPh>
    <rPh sb="16" eb="18">
      <t>ケッテイ</t>
    </rPh>
    <phoneticPr fontId="1"/>
  </si>
  <si>
    <t>カレンダー（王子システムの月毎カレンダーを流用）</t>
    <rPh sb="6" eb="8">
      <t>オウジ</t>
    </rPh>
    <rPh sb="13" eb="15">
      <t>ツキゴト</t>
    </rPh>
    <rPh sb="21" eb="23">
      <t>リュウヨウ</t>
    </rPh>
    <phoneticPr fontId="1"/>
  </si>
  <si>
    <t>詳細ページリンク</t>
    <rPh sb="0" eb="2">
      <t>ショウサイ</t>
    </rPh>
    <phoneticPr fontId="1"/>
  </si>
  <si>
    <t>参加（キャンセル）申込</t>
    <rPh sb="0" eb="1">
      <t>サンカ</t>
    </rPh>
    <rPh sb="2" eb="4">
      <t>モウシコミ</t>
    </rPh>
    <phoneticPr fontId="1"/>
  </si>
  <si>
    <t>掲示板（内容未確定）</t>
    <rPh sb="0" eb="3">
      <t>ケイジバn</t>
    </rPh>
    <rPh sb="4" eb="9">
      <t>ナイヨウ</t>
    </rPh>
    <phoneticPr fontId="1"/>
  </si>
  <si>
    <t>写真登録</t>
    <rPh sb="0" eb="2">
      <t>シャシn</t>
    </rPh>
    <rPh sb="2" eb="4">
      <t>トウロク</t>
    </rPh>
    <phoneticPr fontId="1"/>
  </si>
  <si>
    <t>協会主催大会管理（選手権・市長杯・市民大会・新年射会）</t>
    <rPh sb="0" eb="6">
      <t>キョウカイ</t>
    </rPh>
    <rPh sb="9" eb="12">
      <t>センシュ</t>
    </rPh>
    <rPh sb="13" eb="16">
      <t>シチョウ</t>
    </rPh>
    <rPh sb="17" eb="21">
      <t>シミn</t>
    </rPh>
    <rPh sb="22" eb="24">
      <t>シンネn</t>
    </rPh>
    <rPh sb="24" eb="26">
      <t>シャカイ</t>
    </rPh>
    <phoneticPr fontId="1"/>
  </si>
  <si>
    <t>審査・大会・講習会・研修会（教室）選択</t>
    <phoneticPr fontId="1"/>
  </si>
  <si>
    <t>審査・大会・講習会・研修会（教室）一覧</t>
    <rPh sb="0" eb="2">
      <t>イチラn</t>
    </rPh>
    <phoneticPr fontId="1"/>
  </si>
  <si>
    <t>審査・大会・講習会・研修会（教室）詳細</t>
    <rPh sb="0" eb="2">
      <t>ショウサイ</t>
    </rPh>
    <phoneticPr fontId="1"/>
  </si>
  <si>
    <t>資料一覧</t>
    <rPh sb="0" eb="2">
      <t>ショウサイイチラn</t>
    </rPh>
    <phoneticPr fontId="1"/>
  </si>
  <si>
    <t>エックスサーバー</t>
    <phoneticPr fontId="1"/>
  </si>
  <si>
    <t>3ヶ月</t>
    <phoneticPr fontId="1"/>
  </si>
  <si>
    <t>6ヶ月</t>
    <phoneticPr fontId="1"/>
  </si>
  <si>
    <t>1年</t>
    <phoneticPr fontId="1"/>
  </si>
  <si>
    <t>2年</t>
  </si>
  <si>
    <t>3年</t>
  </si>
  <si>
    <t>ロリポップ</t>
    <phoneticPr fontId="1"/>
  </si>
  <si>
    <t>永年ドメイン料金無料</t>
    <rPh sb="0" eb="2">
      <t>エイネn</t>
    </rPh>
    <rPh sb="6" eb="8">
      <t>リョウキn</t>
    </rPh>
    <rPh sb="8" eb="10">
      <t>ムリョウ</t>
    </rPh>
    <phoneticPr fontId="1"/>
  </si>
  <si>
    <t>ConoHa WING</t>
    <phoneticPr fontId="1"/>
  </si>
  <si>
    <t>1ヶ月</t>
    <phoneticPr fontId="1"/>
  </si>
  <si>
    <t>スターサーバー</t>
    <phoneticPr fontId="1"/>
  </si>
  <si>
    <t>さくらサーバー</t>
    <phoneticPr fontId="1"/>
  </si>
  <si>
    <t>シンレンタルサーバー</t>
    <phoneticPr fontId="1"/>
  </si>
  <si>
    <t>20年以上の実績</t>
    <rPh sb="2" eb="5">
      <t>ネn</t>
    </rPh>
    <rPh sb="6" eb="8">
      <t>ジッセキ</t>
    </rPh>
    <phoneticPr fontId="1"/>
  </si>
  <si>
    <t>20年以上の実績、キャンペーンあり
キャッシュバック（3年12,492円　実質643円/月）</t>
    <rPh sb="27" eb="28">
      <t>エn</t>
    </rPh>
    <phoneticPr fontId="1"/>
  </si>
  <si>
    <t>20年以上の実績</t>
    <phoneticPr fontId="1"/>
  </si>
  <si>
    <t>10年以上の実績</t>
    <phoneticPr fontId="1"/>
  </si>
  <si>
    <t>個人的にバスケリーグサイト運用で利用しています
※10年以上の実績</t>
    <rPh sb="0" eb="3">
      <t>コジn</t>
    </rPh>
    <rPh sb="13" eb="15">
      <t>ウンヨウ</t>
    </rPh>
    <rPh sb="16" eb="18">
      <t>リヨウス</t>
    </rPh>
    <phoneticPr fontId="1"/>
  </si>
  <si>
    <t>表示速度に定評、運用実績が若い
※個人的に2023年から別途バスケリーグサイト運用で利用</t>
    <rPh sb="0" eb="4">
      <t>ヒョウ</t>
    </rPh>
    <rPh sb="8" eb="12">
      <t>ウンヨウジッス</t>
    </rPh>
    <rPh sb="13" eb="14">
      <t>ワカイ</t>
    </rPh>
    <rPh sb="25" eb="26">
      <t>ネn</t>
    </rPh>
    <rPh sb="28" eb="30">
      <t>ベット</t>
    </rPh>
    <phoneticPr fontId="1"/>
  </si>
  <si>
    <t>タイトル</t>
    <phoneticPr fontId="1"/>
  </si>
  <si>
    <t>無級</t>
    <rPh sb="0" eb="1">
      <t>ム</t>
    </rPh>
    <rPh sb="1" eb="2">
      <t>キュウ</t>
    </rPh>
    <phoneticPr fontId="1"/>
  </si>
  <si>
    <t>講習会
研修会</t>
    <rPh sb="0" eb="3">
      <t>コウシュウカイ</t>
    </rPh>
    <rPh sb="4" eb="7">
      <t>ケンシュウカイ</t>
    </rPh>
    <phoneticPr fontId="1"/>
  </si>
  <si>
    <t>【改善点：審査】</t>
  </si>
  <si>
    <t>【改善点：大会】</t>
  </si>
  <si>
    <t>【改善点：講習会】</t>
  </si>
  <si>
    <t>概要→要項</t>
  </si>
  <si>
    <t>参加ボタンは協会主催は基本不要</t>
  </si>
  <si>
    <t>講習会・研修会</t>
  </si>
  <si>
    <t>【要望：会員】</t>
  </si>
  <si>
    <t>PDF一覧を見たい</t>
  </si>
  <si>
    <t>名前の縦が近い</t>
  </si>
  <si>
    <t>【要望：その他】</t>
  </si>
  <si>
    <t>協会資料を見せるようにしたい</t>
  </si>
  <si>
    <t>パスワード機能追加</t>
  </si>
  <si>
    <t>資料は最下部</t>
  </si>
  <si>
    <t>項目</t>
    <rPh sb="0" eb="2">
      <t>コウモク</t>
    </rPh>
    <phoneticPr fontId="1"/>
  </si>
  <si>
    <t>サイト</t>
    <phoneticPr fontId="1"/>
  </si>
  <si>
    <t>ドメイン</t>
    <phoneticPr fontId="1"/>
  </si>
  <si>
    <t>システム名称</t>
    <rPh sb="4" eb="6">
      <t>メイショウ</t>
    </rPh>
    <phoneticPr fontId="1"/>
  </si>
  <si>
    <t>haruyumi.com</t>
    <phoneticPr fontId="1"/>
  </si>
  <si>
    <t>春弓-haruyumi-テラス</t>
    <phoneticPr fontId="1"/>
  </si>
  <si>
    <t>3年</t>
    <rPh sb="1" eb="2">
      <t>ネン</t>
    </rPh>
    <phoneticPr fontId="1"/>
  </si>
  <si>
    <t>契約</t>
    <rPh sb="0" eb="2">
      <t>ケイヤク</t>
    </rPh>
    <phoneticPr fontId="1"/>
  </si>
  <si>
    <t>タブ</t>
    <phoneticPr fontId="1"/>
  </si>
  <si>
    <t>春弓テラス [ページ]</t>
    <phoneticPr fontId="1"/>
  </si>
  <si>
    <t>メール</t>
    <phoneticPr fontId="1"/>
  </si>
  <si>
    <t>HPタイトル</t>
    <phoneticPr fontId="1"/>
  </si>
  <si>
    <t>春弓協掲示板</t>
    <rPh sb="2" eb="3">
      <t>キョウ</t>
    </rPh>
    <rPh sb="3" eb="6">
      <t>ケイジバン</t>
    </rPh>
    <phoneticPr fontId="1"/>
  </si>
  <si>
    <t>【春弓テラス】タイトル [6桁(年度2桁+4桁シリアル)]</t>
    <rPh sb="13" eb="14">
      <t>ケタ</t>
    </rPh>
    <rPh sb="22" eb="23">
      <t>ケタ</t>
    </rPh>
    <phoneticPr fontId="1"/>
  </si>
  <si>
    <t>QRコード</t>
    <phoneticPr fontId="1"/>
  </si>
  <si>
    <t>新規入会者用</t>
    <rPh sb="0" eb="6">
      <t>シンキニュウカイシャヨウ</t>
    </rPh>
    <phoneticPr fontId="1"/>
  </si>
  <si>
    <t>管理者</t>
    <rPh sb="0" eb="3">
      <t>カンリシャ</t>
    </rPh>
    <phoneticPr fontId="1"/>
  </si>
  <si>
    <t>講習会・研修会を分別：研修会は春日井弓道協会のみ</t>
    <rPh sb="0" eb="3">
      <t>コウシュウカイ</t>
    </rPh>
    <rPh sb="4" eb="7">
      <t>ケンシュウカイ</t>
    </rPh>
    <rPh sb="8" eb="10">
      <t>ブンベツ</t>
    </rPh>
    <rPh sb="11" eb="14">
      <t>ケンシュウカイ</t>
    </rPh>
    <rPh sb="15" eb="24">
      <t>カスガイキュウト</t>
    </rPh>
    <phoneticPr fontId="1"/>
  </si>
  <si>
    <t>講習会、研修会</t>
    <phoneticPr fontId="1"/>
  </si>
  <si>
    <t>カテゴリー</t>
    <phoneticPr fontId="1"/>
  </si>
  <si>
    <t>協会、その他</t>
    <rPh sb="0" eb="2">
      <t>キョウカイ</t>
    </rPh>
    <rPh sb="5" eb="6">
      <t>タ</t>
    </rPh>
    <phoneticPr fontId="1"/>
  </si>
  <si>
    <t>その他は主催をボタン化</t>
    <rPh sb="2" eb="3">
      <t>タ</t>
    </rPh>
    <rPh sb="4" eb="6">
      <t>シュサイ</t>
    </rPh>
    <rPh sb="10" eb="11">
      <t>カ</t>
    </rPh>
    <phoneticPr fontId="1"/>
  </si>
  <si>
    <t>【要望：資料】</t>
    <rPh sb="4" eb="6">
      <t>シリョウ</t>
    </rPh>
    <phoneticPr fontId="1"/>
  </si>
  <si>
    <t>掲載</t>
    <rPh sb="0" eb="2">
      <t>ケイサイ</t>
    </rPh>
    <phoneticPr fontId="1"/>
  </si>
  <si>
    <t>内規</t>
    <rPh sb="0" eb="2">
      <t>ナイキ</t>
    </rPh>
    <phoneticPr fontId="1"/>
  </si>
  <si>
    <t>協会規約、掲示板規約</t>
    <rPh sb="0" eb="2">
      <t>キョウカイ</t>
    </rPh>
    <rPh sb="2" eb="4">
      <t>キヤク</t>
    </rPh>
    <rPh sb="5" eb="8">
      <t>ケイジバン</t>
    </rPh>
    <rPh sb="8" eb="10">
      <t>キヤク</t>
    </rPh>
    <phoneticPr fontId="1"/>
  </si>
  <si>
    <t>非掲載</t>
    <rPh sb="0" eb="3">
      <t>ヒケイサイ</t>
    </rPh>
    <phoneticPr fontId="1"/>
  </si>
  <si>
    <t>【要望：カレンダー】</t>
    <phoneticPr fontId="1"/>
  </si>
  <si>
    <t>閲覧者</t>
    <rPh sb="0" eb="3">
      <t>エツランシャ</t>
    </rPh>
    <phoneticPr fontId="1"/>
  </si>
  <si>
    <t>段位システム不要</t>
    <rPh sb="0" eb="2">
      <t>ダンイ</t>
    </rPh>
    <rPh sb="6" eb="8">
      <t>フヨウ</t>
    </rPh>
    <phoneticPr fontId="1"/>
  </si>
  <si>
    <t>PDF掲載</t>
    <rPh sb="3" eb="5">
      <t>ケイサイ</t>
    </rPh>
    <phoneticPr fontId="1"/>
  </si>
  <si>
    <t>メールからHP案内</t>
    <rPh sb="7" eb="9">
      <t>アンナイ</t>
    </rPh>
    <phoneticPr fontId="1"/>
  </si>
  <si>
    <t>該当ページにJUMP</t>
    <rPh sb="0" eb="2">
      <t>ガイトウ</t>
    </rPh>
    <phoneticPr fontId="1"/>
  </si>
  <si>
    <t>通知</t>
    <rPh sb="0" eb="2">
      <t>ツウチ</t>
    </rPh>
    <phoneticPr fontId="1"/>
  </si>
  <si>
    <t>参加時のメールは不要</t>
    <rPh sb="0" eb="2">
      <t>サンカ</t>
    </rPh>
    <rPh sb="2" eb="3">
      <t>ジ</t>
    </rPh>
    <rPh sb="8" eb="10">
      <t>フヨウ</t>
    </rPh>
    <phoneticPr fontId="1"/>
  </si>
  <si>
    <t>WEB締め切り</t>
    <rPh sb="3" eb="4">
      <t>シ</t>
    </rPh>
    <rPh sb="5" eb="6">
      <t>キ</t>
    </rPh>
    <phoneticPr fontId="1"/>
  </si>
  <si>
    <t>連合締め切り</t>
    <rPh sb="0" eb="2">
      <t>レンゴウ</t>
    </rPh>
    <rPh sb="2" eb="3">
      <t>シ</t>
    </rPh>
    <rPh sb="4" eb="5">
      <t>キ</t>
    </rPh>
    <phoneticPr fontId="1"/>
  </si>
  <si>
    <t>分かりづらい</t>
    <rPh sb="0" eb="1">
      <t>ワ</t>
    </rPh>
    <phoneticPr fontId="1"/>
  </si>
  <si>
    <t>各連盟の期日2週間前まで（以降は個別相談）</t>
    <rPh sb="0" eb="3">
      <t>カクレンメイ</t>
    </rPh>
    <rPh sb="4" eb="6">
      <t>キジツ</t>
    </rPh>
    <rPh sb="7" eb="10">
      <t>シュウカンマエ</t>
    </rPh>
    <rPh sb="13" eb="15">
      <t>イコウ</t>
    </rPh>
    <rPh sb="16" eb="20">
      <t>コベツソウダン</t>
    </rPh>
    <phoneticPr fontId="1"/>
  </si>
  <si>
    <t>要項、参加者一覧</t>
    <rPh sb="0" eb="2">
      <t>ヨウコウ</t>
    </rPh>
    <rPh sb="3" eb="8">
      <t>サンカシャイチラン</t>
    </rPh>
    <phoneticPr fontId="1"/>
  </si>
  <si>
    <t>不要</t>
    <rPh sb="0" eb="2">
      <t>フヨウ</t>
    </rPh>
    <phoneticPr fontId="1"/>
  </si>
  <si>
    <t>タブタイトル</t>
    <phoneticPr fontId="1"/>
  </si>
  <si>
    <t>結果・参加者PDF掲載のみ</t>
    <rPh sb="0" eb="2">
      <t>ケッカ</t>
    </rPh>
    <rPh sb="3" eb="6">
      <t>サンカシャ</t>
    </rPh>
    <rPh sb="9" eb="11">
      <t>ケイサイ</t>
    </rPh>
    <phoneticPr fontId="1"/>
  </si>
  <si>
    <t>【月例会】</t>
    <rPh sb="1" eb="4">
      <t>ゲツレイカイ</t>
    </rPh>
    <phoneticPr fontId="1"/>
  </si>
  <si>
    <t>ログイン</t>
    <phoneticPr fontId="1"/>
  </si>
  <si>
    <t>メアド入力なし</t>
    <rPh sb="3" eb="5">
      <t>ニュウリョク</t>
    </rPh>
    <phoneticPr fontId="1"/>
  </si>
  <si>
    <t>サロンからの移行</t>
    <rPh sb="6" eb="8">
      <t>イコウ</t>
    </rPh>
    <phoneticPr fontId="1"/>
  </si>
  <si>
    <t>登録者は協会登録者を移行</t>
    <rPh sb="0" eb="2">
      <t>トウロク</t>
    </rPh>
    <rPh sb="2" eb="3">
      <t>シャ</t>
    </rPh>
    <rPh sb="4" eb="6">
      <t>キョウカイ</t>
    </rPh>
    <rPh sb="6" eb="8">
      <t>トウロク</t>
    </rPh>
    <rPh sb="8" eb="9">
      <t>シャ</t>
    </rPh>
    <rPh sb="10" eb="12">
      <t>イコウ</t>
    </rPh>
    <phoneticPr fontId="1"/>
  </si>
  <si>
    <t>メール配信</t>
    <rPh sb="3" eb="5">
      <t>ハイシン</t>
    </rPh>
    <phoneticPr fontId="1"/>
  </si>
  <si>
    <t>王子と同等</t>
    <rPh sb="0" eb="2">
      <t>オウジ</t>
    </rPh>
    <rPh sb="3" eb="5">
      <t>ドウトウ</t>
    </rPh>
    <phoneticPr fontId="1"/>
  </si>
  <si>
    <t>メールは必須（PW忘れ等）、IDは任意</t>
    <rPh sb="4" eb="6">
      <t>ヒッス</t>
    </rPh>
    <rPh sb="9" eb="10">
      <t>ワス</t>
    </rPh>
    <rPh sb="11" eb="12">
      <t>ナド</t>
    </rPh>
    <rPh sb="17" eb="19">
      <t>ニンイ</t>
    </rPh>
    <phoneticPr fontId="1"/>
  </si>
  <si>
    <t>5月以降のデータ</t>
    <rPh sb="1" eb="4">
      <t>ガツイコウ</t>
    </rPh>
    <phoneticPr fontId="1"/>
  </si>
  <si>
    <t>初期登録</t>
    <rPh sb="0" eb="4">
      <t>ショキトウロク</t>
    </rPh>
    <phoneticPr fontId="1"/>
  </si>
  <si>
    <t>期日</t>
    <rPh sb="0" eb="2">
      <t>キジツ</t>
    </rPh>
    <phoneticPr fontId="1"/>
  </si>
  <si>
    <t>仮運用</t>
    <rPh sb="0" eb="1">
      <t>カリ</t>
    </rPh>
    <rPh sb="1" eb="3">
      <t>ウンヨウ</t>
    </rPh>
    <phoneticPr fontId="1"/>
  </si>
  <si>
    <t>本運用</t>
    <rPh sb="0" eb="3">
      <t>ホンウンヨウ</t>
    </rPh>
    <phoneticPr fontId="1"/>
  </si>
  <si>
    <t>ファイル投稿数は10個</t>
    <rPh sb="4" eb="7">
      <t>トウコウスウ</t>
    </rPh>
    <rPh sb="10" eb="11">
      <t>コ</t>
    </rPh>
    <phoneticPr fontId="1"/>
  </si>
  <si>
    <t>投稿者は全体は3役クラス、他は各担当のみ</t>
    <rPh sb="0" eb="3">
      <t>トウコウシャ</t>
    </rPh>
    <rPh sb="4" eb="6">
      <t>ゼンタイ</t>
    </rPh>
    <rPh sb="8" eb="9">
      <t>ヤク</t>
    </rPh>
    <rPh sb="13" eb="14">
      <t>ホカ</t>
    </rPh>
    <rPh sb="15" eb="18">
      <t>カクタントウ</t>
    </rPh>
    <phoneticPr fontId="1"/>
  </si>
  <si>
    <t>投稿の更新・削除</t>
    <rPh sb="0" eb="2">
      <t>トウコウ</t>
    </rPh>
    <rPh sb="3" eb="5">
      <t>コウシン</t>
    </rPh>
    <rPh sb="6" eb="8">
      <t>サクジョ</t>
    </rPh>
    <phoneticPr fontId="1"/>
  </si>
  <si>
    <t>投稿一覧は1ページ10件</t>
    <rPh sb="0" eb="4">
      <t>トウコウイチラン</t>
    </rPh>
    <rPh sb="11" eb="12">
      <t>ケン</t>
    </rPh>
    <phoneticPr fontId="1"/>
  </si>
  <si>
    <t>カテゴリーページにお知らせ絞り込み一覧を表示</t>
    <rPh sb="10" eb="11">
      <t>シ</t>
    </rPh>
    <rPh sb="13" eb="14">
      <t>シボ</t>
    </rPh>
    <rPh sb="15" eb="16">
      <t>コ</t>
    </rPh>
    <rPh sb="17" eb="19">
      <t>イチラン</t>
    </rPh>
    <rPh sb="20" eb="22">
      <t>ヒョウジ</t>
    </rPh>
    <phoneticPr fontId="1"/>
  </si>
  <si>
    <t>大会グループは備考でどうか？ &amp;　お任せ登録</t>
    <rPh sb="0" eb="2">
      <t>タイカイ</t>
    </rPh>
    <rPh sb="7" eb="9">
      <t>ビコウ</t>
    </rPh>
    <rPh sb="18" eb="19">
      <t>マカ</t>
    </rPh>
    <rPh sb="20" eb="22">
      <t>トウロク</t>
    </rPh>
    <phoneticPr fontId="1"/>
  </si>
  <si>
    <t>リリースに向けて</t>
    <rPh sb="5" eb="6">
      <t>ム</t>
    </rPh>
    <phoneticPr fontId="1"/>
  </si>
  <si>
    <t>・お知らせ情報は完成させる</t>
    <rPh sb="2" eb="3">
      <t>シ</t>
    </rPh>
    <rPh sb="5" eb="7">
      <t>ジョウホウ</t>
    </rPh>
    <rPh sb="8" eb="10">
      <t>カンセイ</t>
    </rPh>
    <phoneticPr fontId="1"/>
  </si>
  <si>
    <t>・審査を優先</t>
    <rPh sb="1" eb="3">
      <t>シンサ</t>
    </rPh>
    <rPh sb="4" eb="6">
      <t>ユウセン</t>
    </rPh>
    <phoneticPr fontId="1"/>
  </si>
  <si>
    <t>・会員名簿：PDF差し替え</t>
    <rPh sb="1" eb="5">
      <t>カイインメイボ</t>
    </rPh>
    <rPh sb="9" eb="10">
      <t>サ</t>
    </rPh>
    <rPh sb="11" eb="12">
      <t>カ</t>
    </rPh>
    <phoneticPr fontId="1"/>
  </si>
  <si>
    <t>・資料：カテゴリー追加、総会資料のみ取り急ぎ登録</t>
    <rPh sb="1" eb="3">
      <t>シリョウ</t>
    </rPh>
    <rPh sb="9" eb="11">
      <t>ツイカ</t>
    </rPh>
    <rPh sb="12" eb="16">
      <t>ソウカイシリョウ</t>
    </rPh>
    <rPh sb="18" eb="19">
      <t>ト</t>
    </rPh>
    <rPh sb="20" eb="21">
      <t>イソ</t>
    </rPh>
    <rPh sb="22" eb="24">
      <t>トウロク</t>
    </rPh>
    <phoneticPr fontId="1"/>
  </si>
  <si>
    <t>ファイルサイズを上げる</t>
    <rPh sb="8" eb="9">
      <t>ア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</si>
</sst>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m&quot;月&quot;d&quot;日(&quot;aaa&quot;)&quot;"/>
    <numFmt numFmtId="178" formatCode="[$¥-411]#,##0_);\([$¥-411]#,##0\)"/>
  </numFmts>
  <fonts count="11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メイリオ"/>
      <family val="2"/>
      <charset val="128"/>
    </font>
    <font>
      <sz val="11"/>
      <color theme="1"/>
      <name val="メイリオ"/>
      <family val="2"/>
      <charset val="128"/>
    </font>
    <font>
      <sz val="10"/>
      <color theme="1"/>
      <name val="メイリオ"/>
      <family val="2"/>
      <charset val="128"/>
    </font>
    <font>
      <sz val="12"/>
      <color theme="0"/>
      <name val="メイリオ"/>
      <family val="2"/>
      <charset val="128"/>
    </font>
    <font>
      <b/>
      <sz val="12"/>
      <color theme="0" tint="-4.9989318521683403E-2"/>
      <name val="游ゴシック"/>
      <family val="3"/>
      <charset val="128"/>
      <scheme val="minor"/>
    </font>
    <font>
      <b/>
      <sz val="11"/>
      <color theme="0"/>
      <name val="メイリオ"/>
      <family val="2"/>
      <charset val="128"/>
    </font>
    <font>
      <b/>
      <sz val="11"/>
      <color theme="1"/>
      <name val="メイリオ"/>
      <family val="3"/>
      <charset val="128"/>
    </font>
    <font>
      <b/>
      <sz val="11"/>
      <color theme="0" tint="-4.9989318521683403E-2"/>
      <name val="メイリオ"/>
      <family val="3"/>
      <charset val="128"/>
    </font>
    <font>
      <sz val="9"/>
      <color theme="1"/>
      <name val="Meiryo UI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 tint="0.149967955565050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0" xfId="0" applyFont="1">
      <alignment vertical="center"/>
    </xf>
    <xf numFmtId="0" fontId="2" fillId="0" borderId="26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>
      <alignment vertical="center"/>
    </xf>
    <xf numFmtId="176" fontId="0" fillId="0" borderId="0" xfId="0" applyNumberFormat="1" applyAlignment="1">
      <alignment horizontal="right" vertical="center"/>
    </xf>
    <xf numFmtId="176" fontId="0" fillId="4" borderId="0" xfId="0" applyNumberFormat="1" applyFill="1" applyAlignment="1">
      <alignment horizontal="right" vertical="center"/>
    </xf>
    <xf numFmtId="0" fontId="0" fillId="0" borderId="0" xfId="0" applyAlignment="1">
      <alignment horizontal="right" vertical="center"/>
    </xf>
    <xf numFmtId="56" fontId="0" fillId="0" borderId="0" xfId="0" applyNumberFormat="1">
      <alignment vertical="center"/>
    </xf>
    <xf numFmtId="177" fontId="0" fillId="5" borderId="27" xfId="0" applyNumberFormat="1" applyFill="1" applyBorder="1">
      <alignment vertical="center"/>
    </xf>
    <xf numFmtId="0" fontId="0" fillId="5" borderId="27" xfId="0" applyFill="1" applyBorder="1">
      <alignment vertical="center"/>
    </xf>
    <xf numFmtId="177" fontId="0" fillId="6" borderId="27" xfId="0" applyNumberFormat="1" applyFill="1" applyBorder="1">
      <alignment vertical="center"/>
    </xf>
    <xf numFmtId="0" fontId="0" fillId="6" borderId="27" xfId="0" applyFill="1" applyBorder="1">
      <alignment vertical="center"/>
    </xf>
    <xf numFmtId="177" fontId="0" fillId="0" borderId="27" xfId="0" applyNumberFormat="1" applyBorder="1">
      <alignment vertical="center"/>
    </xf>
    <xf numFmtId="0" fontId="0" fillId="0" borderId="27" xfId="0" applyBorder="1">
      <alignment vertical="center"/>
    </xf>
    <xf numFmtId="0" fontId="0" fillId="6" borderId="27" xfId="0" applyFill="1" applyBorder="1" applyAlignment="1">
      <alignment vertical="center" wrapText="1"/>
    </xf>
    <xf numFmtId="0" fontId="0" fillId="5" borderId="27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6" borderId="27" xfId="0" applyFill="1" applyBorder="1" applyAlignment="1">
      <alignment horizontal="center" vertical="center" wrapText="1"/>
    </xf>
    <xf numFmtId="0" fontId="0" fillId="5" borderId="27" xfId="0" applyFill="1" applyBorder="1" applyAlignment="1">
      <alignment vertical="center" wrapText="1"/>
    </xf>
    <xf numFmtId="0" fontId="0" fillId="5" borderId="27" xfId="0" applyFill="1" applyBorder="1" applyAlignment="1">
      <alignment horizontal="center" vertical="center" wrapText="1"/>
    </xf>
    <xf numFmtId="0" fontId="6" fillId="7" borderId="27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7" fillId="9" borderId="1" xfId="0" applyFont="1" applyFill="1" applyBorder="1" applyAlignment="1">
      <alignment horizontal="center" vertical="center"/>
    </xf>
    <xf numFmtId="178" fontId="3" fillId="8" borderId="28" xfId="0" applyNumberFormat="1" applyFont="1" applyFill="1" applyBorder="1">
      <alignment vertical="center"/>
    </xf>
    <xf numFmtId="178" fontId="3" fillId="0" borderId="28" xfId="0" applyNumberFormat="1" applyFont="1" applyBorder="1">
      <alignment vertical="center"/>
    </xf>
    <xf numFmtId="178" fontId="3" fillId="8" borderId="29" xfId="0" applyNumberFormat="1" applyFont="1" applyFill="1" applyBorder="1">
      <alignment vertical="center"/>
    </xf>
    <xf numFmtId="178" fontId="3" fillId="0" borderId="29" xfId="0" applyNumberFormat="1" applyFont="1" applyBorder="1">
      <alignment vertical="center"/>
    </xf>
    <xf numFmtId="176" fontId="3" fillId="0" borderId="0" xfId="0" applyNumberFormat="1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shrinkToFit="1"/>
    </xf>
    <xf numFmtId="0" fontId="9" fillId="2" borderId="7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shrinkToFit="1"/>
    </xf>
    <xf numFmtId="0" fontId="9" fillId="2" borderId="20" xfId="0" applyFont="1" applyFill="1" applyBorder="1" applyAlignment="1">
      <alignment horizontal="center" vertical="center" shrinkToFit="1"/>
    </xf>
    <xf numFmtId="0" fontId="9" fillId="2" borderId="21" xfId="0" applyFont="1" applyFill="1" applyBorder="1" applyAlignment="1">
      <alignment horizontal="center" vertical="center" shrinkToFit="1"/>
    </xf>
    <xf numFmtId="0" fontId="9" fillId="2" borderId="22" xfId="0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 shrinkToFit="1"/>
    </xf>
    <xf numFmtId="0" fontId="9" fillId="2" borderId="8" xfId="0" applyFont="1" applyFill="1" applyBorder="1" applyAlignment="1">
      <alignment horizontal="center" vertical="center" shrinkToFit="1"/>
    </xf>
    <xf numFmtId="0" fontId="9" fillId="2" borderId="11" xfId="0" applyFont="1" applyFill="1" applyBorder="1" applyAlignment="1">
      <alignment horizontal="center" vertical="center" shrinkToFit="1"/>
    </xf>
    <xf numFmtId="0" fontId="10" fillId="0" borderId="0" xfId="0" applyFont="1">
      <alignment vertical="center"/>
    </xf>
    <xf numFmtId="56" fontId="10" fillId="0" borderId="0" xfId="0" applyNumberFormat="1" applyFont="1" applyAlignment="1">
      <alignment horizontal="left" vertical="center"/>
    </xf>
    <xf numFmtId="0" fontId="9" fillId="2" borderId="19" xfId="0" applyFont="1" applyFill="1" applyBorder="1" applyAlignment="1">
      <alignment horizontal="right" vertical="center"/>
    </xf>
    <xf numFmtId="0" fontId="9" fillId="2" borderId="23" xfId="0" applyFont="1" applyFill="1" applyBorder="1" applyAlignment="1">
      <alignment horizontal="right" vertical="center"/>
    </xf>
    <xf numFmtId="0" fontId="9" fillId="2" borderId="5" xfId="0" applyFont="1" applyFill="1" applyBorder="1" applyAlignment="1">
      <alignment horizontal="center" vertical="center" shrinkToFit="1"/>
    </xf>
    <xf numFmtId="0" fontId="9" fillId="2" borderId="6" xfId="0" applyFont="1" applyFill="1" applyBorder="1" applyAlignment="1">
      <alignment horizontal="center" vertical="center" shrinkToFit="1"/>
    </xf>
    <xf numFmtId="0" fontId="9" fillId="2" borderId="8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10" fillId="10" borderId="0" xfId="0" applyFont="1" applyFill="1">
      <alignment vertical="center"/>
    </xf>
    <xf numFmtId="56" fontId="10" fillId="10" borderId="0" xfId="0" applyNumberFormat="1" applyFont="1" applyFill="1" applyAlignment="1">
      <alignment horizontal="left" vertical="center"/>
    </xf>
    <xf numFmtId="0" fontId="10" fillId="11" borderId="0" xfId="0" applyFont="1" applyFill="1">
      <alignment vertical="center"/>
    </xf>
    <xf numFmtId="56" fontId="10" fillId="0" borderId="0" xfId="0" applyNumberFormat="1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44450</xdr:colOff>
      <xdr:row>2</xdr:row>
      <xdr:rowOff>0</xdr:rowOff>
    </xdr:from>
    <xdr:to>
      <xdr:col>4</xdr:col>
      <xdr:colOff>786950</xdr:colOff>
      <xdr:row>21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55CCC3C-450E-D149-95DB-22462390B84A}"/>
            </a:ext>
          </a:extLst>
        </xdr:cNvPr>
        <xdr:cNvSpPr/>
      </xdr:nvSpPr>
      <xdr:spPr>
        <a:xfrm>
          <a:off x="996950" y="508000"/>
          <a:ext cx="3600000" cy="4826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Meiryo" panose="020B0604030504040204" pitchFamily="34" charset="-128"/>
            <a:ea typeface="Meiryo" panose="020B0604030504040204" pitchFamily="34" charset="-128"/>
          </a:endParaRPr>
        </a:p>
      </xdr:txBody>
    </xdr:sp>
    <xdr:clientData/>
  </xdr:twoCellAnchor>
  <xdr:oneCellAnchor>
    <xdr:from>
      <xdr:col>2</xdr:col>
      <xdr:colOff>620658</xdr:colOff>
      <xdr:row>2</xdr:row>
      <xdr:rowOff>0</xdr:rowOff>
    </xdr:from>
    <xdr:ext cx="542584" cy="442365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361FCA1C-6D12-61E4-DF2F-235B9CEA8BC0}"/>
            </a:ext>
          </a:extLst>
        </xdr:cNvPr>
        <xdr:cNvSpPr txBox="1"/>
      </xdr:nvSpPr>
      <xdr:spPr>
        <a:xfrm>
          <a:off x="2525658" y="508000"/>
          <a:ext cx="542584" cy="4423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400">
              <a:latin typeface="Meiryo" panose="020B0604030504040204" pitchFamily="34" charset="-128"/>
              <a:ea typeface="Meiryo" panose="020B0604030504040204" pitchFamily="34" charset="-128"/>
            </a:rPr>
            <a:t>TOP</a:t>
          </a:r>
          <a:endParaRPr kumimoji="1" lang="ja-JP" altLang="en-US" sz="1400">
            <a:latin typeface="Meiryo" panose="020B0604030504040204" pitchFamily="34" charset="-128"/>
            <a:ea typeface="Meiryo" panose="020B0604030504040204" pitchFamily="34" charset="-128"/>
          </a:endParaRPr>
        </a:p>
      </xdr:txBody>
    </xdr:sp>
    <xdr:clientData/>
  </xdr:oneCellAnchor>
  <xdr:twoCellAnchor>
    <xdr:from>
      <xdr:col>1</xdr:col>
      <xdr:colOff>44450</xdr:colOff>
      <xdr:row>3</xdr:row>
      <xdr:rowOff>215900</xdr:rowOff>
    </xdr:from>
    <xdr:to>
      <xdr:col>4</xdr:col>
      <xdr:colOff>786950</xdr:colOff>
      <xdr:row>3</xdr:row>
      <xdr:rowOff>215900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E7CA264C-F6DF-ECCE-B3D2-70F87AE4219C}"/>
            </a:ext>
          </a:extLst>
        </xdr:cNvPr>
        <xdr:cNvCxnSpPr/>
      </xdr:nvCxnSpPr>
      <xdr:spPr>
        <a:xfrm>
          <a:off x="996950" y="977900"/>
          <a:ext cx="3600000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44450</xdr:colOff>
      <xdr:row>9</xdr:row>
      <xdr:rowOff>167235</xdr:rowOff>
    </xdr:from>
    <xdr:ext cx="492443" cy="392352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948460C0-973F-9F0E-2900-ED68F57A9515}"/>
            </a:ext>
          </a:extLst>
        </xdr:cNvPr>
        <xdr:cNvSpPr txBox="1"/>
      </xdr:nvSpPr>
      <xdr:spPr>
        <a:xfrm>
          <a:off x="996950" y="2453235"/>
          <a:ext cx="492443" cy="3923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ja-JP" altLang="en-US" sz="1200" u="sng">
              <a:latin typeface="Meiryo" panose="020B0604030504040204" pitchFamily="34" charset="-128"/>
              <a:ea typeface="Meiryo" panose="020B0604030504040204" pitchFamily="34" charset="-128"/>
            </a:rPr>
            <a:t>資料</a:t>
          </a:r>
          <a:endParaRPr kumimoji="1" lang="en-US" altLang="ja-JP" sz="1200" u="sng">
            <a:latin typeface="Meiryo" panose="020B0604030504040204" pitchFamily="34" charset="-128"/>
            <a:ea typeface="Meiryo" panose="020B0604030504040204" pitchFamily="34" charset="-128"/>
          </a:endParaRPr>
        </a:p>
      </xdr:txBody>
    </xdr:sp>
    <xdr:clientData/>
  </xdr:oneCellAnchor>
  <xdr:oneCellAnchor>
    <xdr:from>
      <xdr:col>1</xdr:col>
      <xdr:colOff>44450</xdr:colOff>
      <xdr:row>3</xdr:row>
      <xdr:rowOff>230735</xdr:rowOff>
    </xdr:from>
    <xdr:ext cx="800220" cy="392352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5C11C9FC-97A1-A5D7-48ED-3BE9989EE762}"/>
            </a:ext>
          </a:extLst>
        </xdr:cNvPr>
        <xdr:cNvSpPr txBox="1"/>
      </xdr:nvSpPr>
      <xdr:spPr>
        <a:xfrm>
          <a:off x="996950" y="992735"/>
          <a:ext cx="800220" cy="3923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ja-JP" altLang="en-US" sz="1200">
              <a:latin typeface="Meiryo" panose="020B0604030504040204" pitchFamily="34" charset="-128"/>
              <a:ea typeface="Meiryo" panose="020B0604030504040204" pitchFamily="34" charset="-128"/>
            </a:rPr>
            <a:t>お知らせ</a:t>
          </a:r>
        </a:p>
      </xdr:txBody>
    </xdr:sp>
    <xdr:clientData/>
  </xdr:oneCellAnchor>
  <xdr:oneCellAnchor>
    <xdr:from>
      <xdr:col>1</xdr:col>
      <xdr:colOff>44450</xdr:colOff>
      <xdr:row>13</xdr:row>
      <xdr:rowOff>125426</xdr:rowOff>
    </xdr:from>
    <xdr:ext cx="954107" cy="392352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2CC0F4A5-E490-C2C1-32EA-3979486CD824}"/>
            </a:ext>
          </a:extLst>
        </xdr:cNvPr>
        <xdr:cNvSpPr txBox="1"/>
      </xdr:nvSpPr>
      <xdr:spPr>
        <a:xfrm>
          <a:off x="996950" y="3427426"/>
          <a:ext cx="954107" cy="3923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ja-JP" altLang="en-US" sz="1200" u="sng">
              <a:latin typeface="Meiryo" panose="020B0604030504040204" pitchFamily="34" charset="-128"/>
              <a:ea typeface="Meiryo" panose="020B0604030504040204" pitchFamily="34" charset="-128"/>
            </a:rPr>
            <a:t>カレンダー</a:t>
          </a:r>
        </a:p>
      </xdr:txBody>
    </xdr:sp>
    <xdr:clientData/>
  </xdr:oneCellAnchor>
  <xdr:oneCellAnchor>
    <xdr:from>
      <xdr:col>1</xdr:col>
      <xdr:colOff>44450</xdr:colOff>
      <xdr:row>15</xdr:row>
      <xdr:rowOff>83617</xdr:rowOff>
    </xdr:from>
    <xdr:ext cx="954107" cy="392352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EDB0CF5-CA19-04F9-AA69-A8DC9E3FC0FC}"/>
            </a:ext>
          </a:extLst>
        </xdr:cNvPr>
        <xdr:cNvSpPr txBox="1"/>
      </xdr:nvSpPr>
      <xdr:spPr>
        <a:xfrm>
          <a:off x="996950" y="3893617"/>
          <a:ext cx="954107" cy="3923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ja-JP" altLang="en-US" sz="1200" u="sng">
              <a:latin typeface="Meiryo" panose="020B0604030504040204" pitchFamily="34" charset="-128"/>
              <a:ea typeface="Meiryo" panose="020B0604030504040204" pitchFamily="34" charset="-128"/>
            </a:rPr>
            <a:t>協会員名簿</a:t>
          </a:r>
        </a:p>
      </xdr:txBody>
    </xdr:sp>
    <xdr:clientData/>
  </xdr:oneCellAnchor>
  <xdr:oneCellAnchor>
    <xdr:from>
      <xdr:col>1</xdr:col>
      <xdr:colOff>44450</xdr:colOff>
      <xdr:row>17</xdr:row>
      <xdr:rowOff>41808</xdr:rowOff>
    </xdr:from>
    <xdr:ext cx="800220" cy="392352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D463D63F-701C-4CC1-CEC9-10EE281C52C8}"/>
            </a:ext>
          </a:extLst>
        </xdr:cNvPr>
        <xdr:cNvSpPr txBox="1"/>
      </xdr:nvSpPr>
      <xdr:spPr>
        <a:xfrm>
          <a:off x="996950" y="4359808"/>
          <a:ext cx="800220" cy="3923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ja-JP" altLang="en-US" sz="1200" u="sng">
              <a:latin typeface="Meiryo" panose="020B0604030504040204" pitchFamily="34" charset="-128"/>
              <a:ea typeface="Meiryo" panose="020B0604030504040204" pitchFamily="34" charset="-128"/>
            </a:rPr>
            <a:t>アルバム</a:t>
          </a:r>
        </a:p>
      </xdr:txBody>
    </xdr:sp>
    <xdr:clientData/>
  </xdr:oneCellAnchor>
  <xdr:oneCellAnchor>
    <xdr:from>
      <xdr:col>1</xdr:col>
      <xdr:colOff>44450</xdr:colOff>
      <xdr:row>19</xdr:row>
      <xdr:rowOff>0</xdr:rowOff>
    </xdr:from>
    <xdr:ext cx="646332" cy="392352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5C491E58-E6E4-706F-A7C1-7F1C15FA44E8}"/>
            </a:ext>
          </a:extLst>
        </xdr:cNvPr>
        <xdr:cNvSpPr txBox="1"/>
      </xdr:nvSpPr>
      <xdr:spPr>
        <a:xfrm>
          <a:off x="996950" y="4826000"/>
          <a:ext cx="646332" cy="3923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ja-JP" altLang="en-US" sz="1200" u="sng">
              <a:latin typeface="Meiryo" panose="020B0604030504040204" pitchFamily="34" charset="-128"/>
              <a:ea typeface="Meiryo" panose="020B0604030504040204" pitchFamily="34" charset="-128"/>
            </a:rPr>
            <a:t>掲示板</a:t>
          </a:r>
        </a:p>
      </xdr:txBody>
    </xdr:sp>
    <xdr:clientData/>
  </xdr:oneCellAnchor>
  <xdr:oneCellAnchor>
    <xdr:from>
      <xdr:col>1</xdr:col>
      <xdr:colOff>139700</xdr:colOff>
      <xdr:row>6</xdr:row>
      <xdr:rowOff>114300</xdr:rowOff>
    </xdr:from>
    <xdr:ext cx="3359766" cy="767326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F066735A-1A98-7D2B-B280-DD6FA04BBC28}"/>
            </a:ext>
          </a:extLst>
        </xdr:cNvPr>
        <xdr:cNvSpPr txBox="1"/>
      </xdr:nvSpPr>
      <xdr:spPr>
        <a:xfrm>
          <a:off x="1092200" y="1638300"/>
          <a:ext cx="3359766" cy="767326"/>
        </a:xfrm>
        <a:prstGeom prst="rect">
          <a:avLst/>
        </a:prstGeom>
        <a:noFill/>
        <a:ln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900" b="0" i="0">
              <a:solidFill>
                <a:schemeClr val="tx1"/>
              </a:solidFill>
              <a:effectLst/>
              <a:latin typeface="Meiryo" panose="020B0604030504040204" pitchFamily="34" charset="-128"/>
              <a:ea typeface="Meiryo" panose="020B0604030504040204" pitchFamily="34" charset="-128"/>
              <a:cs typeface="+mn-cs"/>
            </a:rPr>
            <a:t>第</a:t>
          </a:r>
          <a:r>
            <a:rPr lang="en-US" altLang="ja-JP" sz="900" b="0" i="0">
              <a:solidFill>
                <a:schemeClr val="tx1"/>
              </a:solidFill>
              <a:effectLst/>
              <a:latin typeface="Meiryo" panose="020B0604030504040204" pitchFamily="34" charset="-128"/>
              <a:ea typeface="Meiryo" panose="020B0604030504040204" pitchFamily="34" charset="-128"/>
              <a:cs typeface="+mn-cs"/>
            </a:rPr>
            <a:t>35</a:t>
          </a:r>
          <a:r>
            <a:rPr lang="ja-JP" altLang="en-US" sz="900" b="0" i="0">
              <a:solidFill>
                <a:schemeClr val="tx1"/>
              </a:solidFill>
              <a:effectLst/>
              <a:latin typeface="Meiryo" panose="020B0604030504040204" pitchFamily="34" charset="-128"/>
              <a:ea typeface="Meiryo" panose="020B0604030504040204" pitchFamily="34" charset="-128"/>
              <a:cs typeface="+mn-cs"/>
            </a:rPr>
            <a:t>回 春日井市長杯弓道選手権大会について　</a:t>
          </a:r>
          <a:r>
            <a:rPr kumimoji="1" lang="en-US" altLang="ja-JP" sz="900">
              <a:latin typeface="Meiryo" panose="020B0604030504040204" pitchFamily="34" charset="-128"/>
              <a:ea typeface="Meiryo" panose="020B0604030504040204" pitchFamily="34" charset="-128"/>
            </a:rPr>
            <a:t>2024/06/09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latin typeface="Meiryo" panose="020B0604030504040204" pitchFamily="34" charset="-128"/>
              <a:ea typeface="Meiryo" panose="020B0604030504040204" pitchFamily="34" charset="-128"/>
            </a:rPr>
            <a:t>本日の東尾張エリア大会（瀬戸）　　　　　　</a:t>
          </a:r>
          <a:r>
            <a:rPr kumimoji="1" lang="en-US" altLang="ja-JP" sz="900" baseline="0">
              <a:latin typeface="Meiryo" panose="020B0604030504040204" pitchFamily="34" charset="-128"/>
              <a:ea typeface="Meiryo" panose="020B0604030504040204" pitchFamily="34" charset="-128"/>
            </a:rPr>
            <a:t> 2024/05/26</a:t>
          </a:r>
        </a:p>
        <a:p>
          <a:r>
            <a:rPr kumimoji="1" lang="ja-JP" altLang="en-US" sz="900">
              <a:latin typeface="Meiryo" panose="020B0604030504040204" pitchFamily="34" charset="-128"/>
              <a:ea typeface="Meiryo" panose="020B0604030504040204" pitchFamily="34" charset="-128"/>
            </a:rPr>
            <a:t>第</a:t>
          </a:r>
          <a:r>
            <a:rPr kumimoji="1" lang="en-US" altLang="ja-JP" sz="900">
              <a:latin typeface="Meiryo" panose="020B0604030504040204" pitchFamily="34" charset="-128"/>
              <a:ea typeface="Meiryo" panose="020B0604030504040204" pitchFamily="34" charset="-128"/>
            </a:rPr>
            <a:t>43</a:t>
          </a:r>
          <a:r>
            <a:rPr kumimoji="1" lang="ja-JP" altLang="en-US" sz="900">
              <a:latin typeface="Meiryo" panose="020B0604030504040204" pitchFamily="34" charset="-128"/>
              <a:ea typeface="Meiryo" panose="020B0604030504040204" pitchFamily="34" charset="-128"/>
            </a:rPr>
            <a:t>回 春日井市弓道選手権大会について</a:t>
          </a:r>
          <a:r>
            <a:rPr kumimoji="1" lang="en-US" altLang="ja-JP" sz="900" baseline="0">
              <a:latin typeface="Meiryo" panose="020B0604030504040204" pitchFamily="34" charset="-128"/>
              <a:ea typeface="Meiryo" panose="020B0604030504040204" pitchFamily="34" charset="-128"/>
            </a:rPr>
            <a:t>         2024/04/14</a:t>
          </a:r>
          <a:endParaRPr kumimoji="1" lang="ja-JP" altLang="en-US" sz="900">
            <a:latin typeface="Meiryo" panose="020B0604030504040204" pitchFamily="34" charset="-128"/>
            <a:ea typeface="Meiryo" panose="020B0604030504040204" pitchFamily="34" charset="-128"/>
          </a:endParaRPr>
        </a:p>
      </xdr:txBody>
    </xdr:sp>
    <xdr:clientData/>
  </xdr:oneCellAnchor>
  <xdr:twoCellAnchor>
    <xdr:from>
      <xdr:col>1</xdr:col>
      <xdr:colOff>152400</xdr:colOff>
      <xdr:row>5</xdr:row>
      <xdr:rowOff>88900</xdr:rowOff>
    </xdr:from>
    <xdr:to>
      <xdr:col>2</xdr:col>
      <xdr:colOff>76200</xdr:colOff>
      <xdr:row>6</xdr:row>
      <xdr:rowOff>114300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1F8073A0-3771-F462-0922-D5D77A93C419}"/>
            </a:ext>
          </a:extLst>
        </xdr:cNvPr>
        <xdr:cNvSpPr/>
      </xdr:nvSpPr>
      <xdr:spPr>
        <a:xfrm>
          <a:off x="1104900" y="1358900"/>
          <a:ext cx="876300" cy="279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" panose="020B0604030504040204" pitchFamily="34" charset="-128"/>
              <a:ea typeface="Meiryo" panose="020B0604030504040204" pitchFamily="34" charset="-128"/>
            </a:rPr>
            <a:t>春日井弓道会</a:t>
          </a:r>
        </a:p>
      </xdr:txBody>
    </xdr:sp>
    <xdr:clientData/>
  </xdr:twoCellAnchor>
  <xdr:twoCellAnchor>
    <xdr:from>
      <xdr:col>2</xdr:col>
      <xdr:colOff>76200</xdr:colOff>
      <xdr:row>5</xdr:row>
      <xdr:rowOff>88900</xdr:rowOff>
    </xdr:from>
    <xdr:to>
      <xdr:col>2</xdr:col>
      <xdr:colOff>580200</xdr:colOff>
      <xdr:row>6</xdr:row>
      <xdr:rowOff>114300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12641CF8-36AF-91C6-60A3-67FF13CAE074}"/>
            </a:ext>
          </a:extLst>
        </xdr:cNvPr>
        <xdr:cNvSpPr/>
      </xdr:nvSpPr>
      <xdr:spPr>
        <a:xfrm>
          <a:off x="1981200" y="1358900"/>
          <a:ext cx="504000" cy="2794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" panose="020B0604030504040204" pitchFamily="34" charset="-128"/>
              <a:ea typeface="Meiryo" panose="020B0604030504040204" pitchFamily="34" charset="-128"/>
            </a:rPr>
            <a:t>大会</a:t>
          </a:r>
        </a:p>
      </xdr:txBody>
    </xdr:sp>
    <xdr:clientData/>
  </xdr:twoCellAnchor>
  <xdr:twoCellAnchor>
    <xdr:from>
      <xdr:col>2</xdr:col>
      <xdr:colOff>571500</xdr:colOff>
      <xdr:row>5</xdr:row>
      <xdr:rowOff>88900</xdr:rowOff>
    </xdr:from>
    <xdr:to>
      <xdr:col>3</xdr:col>
      <xdr:colOff>123000</xdr:colOff>
      <xdr:row>6</xdr:row>
      <xdr:rowOff>114300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6B6E93AC-85A1-E5B8-8EF4-CD0B7AB99002}"/>
            </a:ext>
          </a:extLst>
        </xdr:cNvPr>
        <xdr:cNvSpPr/>
      </xdr:nvSpPr>
      <xdr:spPr>
        <a:xfrm>
          <a:off x="2476500" y="1358900"/>
          <a:ext cx="504000" cy="2794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" panose="020B0604030504040204" pitchFamily="34" charset="-128"/>
              <a:ea typeface="Meiryo" panose="020B0604030504040204" pitchFamily="34" charset="-128"/>
            </a:rPr>
            <a:t>審査</a:t>
          </a:r>
        </a:p>
      </xdr:txBody>
    </xdr:sp>
    <xdr:clientData/>
  </xdr:twoCellAnchor>
  <xdr:twoCellAnchor>
    <xdr:from>
      <xdr:col>3</xdr:col>
      <xdr:colOff>101600</xdr:colOff>
      <xdr:row>5</xdr:row>
      <xdr:rowOff>88900</xdr:rowOff>
    </xdr:from>
    <xdr:to>
      <xdr:col>4</xdr:col>
      <xdr:colOff>49100</xdr:colOff>
      <xdr:row>6</xdr:row>
      <xdr:rowOff>114300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76101629-88B2-7B81-0D37-BC1CC2134D38}"/>
            </a:ext>
          </a:extLst>
        </xdr:cNvPr>
        <xdr:cNvSpPr/>
      </xdr:nvSpPr>
      <xdr:spPr>
        <a:xfrm>
          <a:off x="2959100" y="1358900"/>
          <a:ext cx="900000" cy="2794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" panose="020B0604030504040204" pitchFamily="34" charset="-128"/>
              <a:ea typeface="Meiryo" panose="020B0604030504040204" pitchFamily="34" charset="-128"/>
            </a:rPr>
            <a:t>講習・研修会</a:t>
          </a:r>
        </a:p>
      </xdr:txBody>
    </xdr:sp>
    <xdr:clientData/>
  </xdr:twoCellAnchor>
  <xdr:twoCellAnchor>
    <xdr:from>
      <xdr:col>4</xdr:col>
      <xdr:colOff>50800</xdr:colOff>
      <xdr:row>5</xdr:row>
      <xdr:rowOff>88900</xdr:rowOff>
    </xdr:from>
    <xdr:to>
      <xdr:col>4</xdr:col>
      <xdr:colOff>590800</xdr:colOff>
      <xdr:row>6</xdr:row>
      <xdr:rowOff>114300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1252B9F3-4CB5-2D11-47DB-0E2B4BDA2340}"/>
            </a:ext>
          </a:extLst>
        </xdr:cNvPr>
        <xdr:cNvSpPr/>
      </xdr:nvSpPr>
      <xdr:spPr>
        <a:xfrm>
          <a:off x="3860800" y="1358900"/>
          <a:ext cx="540000" cy="2794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" panose="020B0604030504040204" pitchFamily="34" charset="-128"/>
              <a:ea typeface="Meiryo" panose="020B0604030504040204" pitchFamily="34" charset="-128"/>
            </a:rPr>
            <a:t>その他</a:t>
          </a:r>
        </a:p>
      </xdr:txBody>
    </xdr:sp>
    <xdr:clientData/>
  </xdr:twoCellAnchor>
  <xdr:twoCellAnchor>
    <xdr:from>
      <xdr:col>6</xdr:col>
      <xdr:colOff>19050</xdr:colOff>
      <xdr:row>2</xdr:row>
      <xdr:rowOff>0</xdr:rowOff>
    </xdr:from>
    <xdr:to>
      <xdr:col>9</xdr:col>
      <xdr:colOff>761550</xdr:colOff>
      <xdr:row>21</xdr:row>
      <xdr:rowOff>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9D8C6882-138D-74CE-C80A-30E38B8D1315}"/>
            </a:ext>
          </a:extLst>
        </xdr:cNvPr>
        <xdr:cNvSpPr/>
      </xdr:nvSpPr>
      <xdr:spPr>
        <a:xfrm>
          <a:off x="5734050" y="508000"/>
          <a:ext cx="3600000" cy="4826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Meiryo" panose="020B0604030504040204" pitchFamily="34" charset="-128"/>
            <a:ea typeface="Meiryo" panose="020B0604030504040204" pitchFamily="34" charset="-128"/>
          </a:endParaRPr>
        </a:p>
      </xdr:txBody>
    </xdr:sp>
    <xdr:clientData/>
  </xdr:twoCellAnchor>
  <xdr:oneCellAnchor>
    <xdr:from>
      <xdr:col>7</xdr:col>
      <xdr:colOff>595258</xdr:colOff>
      <xdr:row>2</xdr:row>
      <xdr:rowOff>0</xdr:rowOff>
    </xdr:from>
    <xdr:ext cx="543739" cy="442365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BB68E482-E43D-F475-767D-81ABE52DC26B}"/>
            </a:ext>
          </a:extLst>
        </xdr:cNvPr>
        <xdr:cNvSpPr txBox="1"/>
      </xdr:nvSpPr>
      <xdr:spPr>
        <a:xfrm>
          <a:off x="7262758" y="508000"/>
          <a:ext cx="543739" cy="4423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>
              <a:latin typeface="Meiryo" panose="020B0604030504040204" pitchFamily="34" charset="-128"/>
              <a:ea typeface="Meiryo" panose="020B0604030504040204" pitchFamily="34" charset="-128"/>
            </a:rPr>
            <a:t>資料</a:t>
          </a:r>
        </a:p>
      </xdr:txBody>
    </xdr:sp>
    <xdr:clientData/>
  </xdr:oneCellAnchor>
  <xdr:twoCellAnchor>
    <xdr:from>
      <xdr:col>6</xdr:col>
      <xdr:colOff>19050</xdr:colOff>
      <xdr:row>3</xdr:row>
      <xdr:rowOff>215900</xdr:rowOff>
    </xdr:from>
    <xdr:to>
      <xdr:col>9</xdr:col>
      <xdr:colOff>761550</xdr:colOff>
      <xdr:row>3</xdr:row>
      <xdr:rowOff>215900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id="{8F686496-E499-1C0A-D868-610AA6B4DD39}"/>
            </a:ext>
          </a:extLst>
        </xdr:cNvPr>
        <xdr:cNvCxnSpPr/>
      </xdr:nvCxnSpPr>
      <xdr:spPr>
        <a:xfrm>
          <a:off x="5734050" y="977900"/>
          <a:ext cx="3600000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19050</xdr:colOff>
      <xdr:row>3</xdr:row>
      <xdr:rowOff>230735</xdr:rowOff>
    </xdr:from>
    <xdr:ext cx="1107997" cy="392352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B0835D08-7B0B-E4DB-1DF8-E3507F6E93C4}"/>
            </a:ext>
          </a:extLst>
        </xdr:cNvPr>
        <xdr:cNvSpPr txBox="1"/>
      </xdr:nvSpPr>
      <xdr:spPr>
        <a:xfrm>
          <a:off x="5734050" y="992735"/>
          <a:ext cx="1107997" cy="3923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ja-JP" altLang="en-US" sz="1200" u="none">
              <a:latin typeface="Meiryo" panose="020B0604030504040204" pitchFamily="34" charset="-128"/>
              <a:ea typeface="Meiryo" panose="020B0604030504040204" pitchFamily="34" charset="-128"/>
            </a:rPr>
            <a:t>春日井弓道会</a:t>
          </a:r>
          <a:endParaRPr kumimoji="1" lang="en-US" altLang="ja-JP" sz="1200" u="none">
            <a:latin typeface="Meiryo" panose="020B0604030504040204" pitchFamily="34" charset="-128"/>
            <a:ea typeface="Meiryo" panose="020B0604030504040204" pitchFamily="34" charset="-128"/>
          </a:endParaRPr>
        </a:p>
      </xdr:txBody>
    </xdr:sp>
    <xdr:clientData/>
  </xdr:oneCellAnchor>
  <xdr:oneCellAnchor>
    <xdr:from>
      <xdr:col>6</xdr:col>
      <xdr:colOff>19050</xdr:colOff>
      <xdr:row>7</xdr:row>
      <xdr:rowOff>23826</xdr:rowOff>
    </xdr:from>
    <xdr:ext cx="492443" cy="392352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8D87D175-5DEE-9AE4-7E44-6F512FB76B7F}"/>
            </a:ext>
          </a:extLst>
        </xdr:cNvPr>
        <xdr:cNvSpPr txBox="1"/>
      </xdr:nvSpPr>
      <xdr:spPr>
        <a:xfrm>
          <a:off x="5734050" y="1801826"/>
          <a:ext cx="492443" cy="3923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ja-JP" altLang="en-US" sz="1200">
              <a:latin typeface="Meiryo" panose="020B0604030504040204" pitchFamily="34" charset="-128"/>
              <a:ea typeface="Meiryo" panose="020B0604030504040204" pitchFamily="34" charset="-128"/>
            </a:rPr>
            <a:t>審査</a:t>
          </a:r>
        </a:p>
      </xdr:txBody>
    </xdr:sp>
    <xdr:clientData/>
  </xdr:oneCellAnchor>
  <xdr:oneCellAnchor>
    <xdr:from>
      <xdr:col>6</xdr:col>
      <xdr:colOff>19050</xdr:colOff>
      <xdr:row>10</xdr:row>
      <xdr:rowOff>197917</xdr:rowOff>
    </xdr:from>
    <xdr:ext cx="1569660" cy="392352"/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0BD4B139-692C-ECEC-A68C-B6D11A2EAEAA}"/>
            </a:ext>
          </a:extLst>
        </xdr:cNvPr>
        <xdr:cNvSpPr txBox="1"/>
      </xdr:nvSpPr>
      <xdr:spPr>
        <a:xfrm>
          <a:off x="5734050" y="2737917"/>
          <a:ext cx="1569660" cy="3923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ja-JP" altLang="en-US" sz="1200" u="none">
              <a:latin typeface="Meiryo" panose="020B0604030504040204" pitchFamily="34" charset="-128"/>
              <a:ea typeface="Meiryo" panose="020B0604030504040204" pitchFamily="34" charset="-128"/>
            </a:rPr>
            <a:t>大会（春日井以外）</a:t>
          </a:r>
        </a:p>
      </xdr:txBody>
    </xdr:sp>
    <xdr:clientData/>
  </xdr:oneCellAnchor>
  <xdr:oneCellAnchor>
    <xdr:from>
      <xdr:col>6</xdr:col>
      <xdr:colOff>19050</xdr:colOff>
      <xdr:row>14</xdr:row>
      <xdr:rowOff>83617</xdr:rowOff>
    </xdr:from>
    <xdr:ext cx="1107996" cy="392352"/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585FCB3D-0419-CE42-7FCD-D9F93E486A74}"/>
            </a:ext>
          </a:extLst>
        </xdr:cNvPr>
        <xdr:cNvSpPr txBox="1"/>
      </xdr:nvSpPr>
      <xdr:spPr>
        <a:xfrm>
          <a:off x="5734050" y="3639617"/>
          <a:ext cx="1107996" cy="3923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ja-JP" altLang="en-US" sz="1200">
              <a:latin typeface="Meiryo" panose="020B0604030504040204" pitchFamily="34" charset="-128"/>
              <a:ea typeface="Meiryo" panose="020B0604030504040204" pitchFamily="34" charset="-128"/>
            </a:rPr>
            <a:t>講習・研修会</a:t>
          </a:r>
        </a:p>
      </xdr:txBody>
    </xdr:sp>
    <xdr:clientData/>
  </xdr:oneCellAnchor>
  <xdr:oneCellAnchor>
    <xdr:from>
      <xdr:col>6</xdr:col>
      <xdr:colOff>311150</xdr:colOff>
      <xdr:row>8</xdr:row>
      <xdr:rowOff>176226</xdr:rowOff>
    </xdr:from>
    <xdr:ext cx="800219" cy="392352"/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8F4D02AB-5FD1-5870-C65E-FBC21A2CDDDA}"/>
            </a:ext>
          </a:extLst>
        </xdr:cNvPr>
        <xdr:cNvSpPr txBox="1"/>
      </xdr:nvSpPr>
      <xdr:spPr>
        <a:xfrm>
          <a:off x="6026150" y="2208226"/>
          <a:ext cx="800219" cy="3923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ja-JP" altLang="en-US" sz="1200" u="sng">
              <a:latin typeface="Meiryo" panose="020B0604030504040204" pitchFamily="34" charset="-128"/>
              <a:ea typeface="Meiryo" panose="020B0604030504040204" pitchFamily="34" charset="-128"/>
            </a:rPr>
            <a:t>中央審査</a:t>
          </a:r>
        </a:p>
      </xdr:txBody>
    </xdr:sp>
    <xdr:clientData/>
  </xdr:oneCellAnchor>
  <xdr:oneCellAnchor>
    <xdr:from>
      <xdr:col>7</xdr:col>
      <xdr:colOff>260350</xdr:colOff>
      <xdr:row>8</xdr:row>
      <xdr:rowOff>176226</xdr:rowOff>
    </xdr:from>
    <xdr:ext cx="800219" cy="392352"/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BC099AAD-680F-C53D-FB6D-0DB2276F2D1F}"/>
            </a:ext>
          </a:extLst>
        </xdr:cNvPr>
        <xdr:cNvSpPr txBox="1"/>
      </xdr:nvSpPr>
      <xdr:spPr>
        <a:xfrm>
          <a:off x="6927850" y="2208226"/>
          <a:ext cx="800219" cy="3923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ja-JP" altLang="en-US" sz="1200" u="sng">
              <a:latin typeface="Meiryo" panose="020B0604030504040204" pitchFamily="34" charset="-128"/>
              <a:ea typeface="Meiryo" panose="020B0604030504040204" pitchFamily="34" charset="-128"/>
            </a:rPr>
            <a:t>連合審査</a:t>
          </a:r>
        </a:p>
      </xdr:txBody>
    </xdr:sp>
    <xdr:clientData/>
  </xdr:oneCellAnchor>
  <xdr:oneCellAnchor>
    <xdr:from>
      <xdr:col>8</xdr:col>
      <xdr:colOff>311150</xdr:colOff>
      <xdr:row>8</xdr:row>
      <xdr:rowOff>176226</xdr:rowOff>
    </xdr:from>
    <xdr:ext cx="800219" cy="392352"/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B5F5A826-5CA2-7BD1-DC3C-75997ACA2002}"/>
            </a:ext>
          </a:extLst>
        </xdr:cNvPr>
        <xdr:cNvSpPr txBox="1"/>
      </xdr:nvSpPr>
      <xdr:spPr>
        <a:xfrm>
          <a:off x="7931150" y="2208226"/>
          <a:ext cx="800219" cy="3923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ja-JP" altLang="en-US" sz="1200" u="sng">
              <a:latin typeface="Meiryo" panose="020B0604030504040204" pitchFamily="34" charset="-128"/>
              <a:ea typeface="Meiryo" panose="020B0604030504040204" pitchFamily="34" charset="-128"/>
            </a:rPr>
            <a:t>地方審査</a:t>
          </a:r>
        </a:p>
      </xdr:txBody>
    </xdr:sp>
    <xdr:clientData/>
  </xdr:oneCellAnchor>
  <xdr:oneCellAnchor>
    <xdr:from>
      <xdr:col>6</xdr:col>
      <xdr:colOff>311150</xdr:colOff>
      <xdr:row>15</xdr:row>
      <xdr:rowOff>214326</xdr:rowOff>
    </xdr:from>
    <xdr:ext cx="646331" cy="392352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39EEA833-C250-9AA3-8B8A-C663143CE967}"/>
            </a:ext>
          </a:extLst>
        </xdr:cNvPr>
        <xdr:cNvSpPr txBox="1"/>
      </xdr:nvSpPr>
      <xdr:spPr>
        <a:xfrm>
          <a:off x="6026150" y="4024326"/>
          <a:ext cx="646331" cy="3923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ja-JP" altLang="en-US" sz="1200" u="sng">
              <a:latin typeface="Meiryo" panose="020B0604030504040204" pitchFamily="34" charset="-128"/>
              <a:ea typeface="Meiryo" panose="020B0604030504040204" pitchFamily="34" charset="-128"/>
            </a:rPr>
            <a:t>コーチ</a:t>
          </a:r>
        </a:p>
      </xdr:txBody>
    </xdr:sp>
    <xdr:clientData/>
  </xdr:oneCellAnchor>
  <xdr:oneCellAnchor>
    <xdr:from>
      <xdr:col>7</xdr:col>
      <xdr:colOff>260350</xdr:colOff>
      <xdr:row>15</xdr:row>
      <xdr:rowOff>214326</xdr:rowOff>
    </xdr:from>
    <xdr:ext cx="800219" cy="392352"/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44D3B5E8-64F3-6B94-DEA4-886EF7759F05}"/>
            </a:ext>
          </a:extLst>
        </xdr:cNvPr>
        <xdr:cNvSpPr txBox="1"/>
      </xdr:nvSpPr>
      <xdr:spPr>
        <a:xfrm>
          <a:off x="6927850" y="4024326"/>
          <a:ext cx="800219" cy="3923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ja-JP" altLang="en-US" sz="1200" u="sng">
              <a:latin typeface="Meiryo" panose="020B0604030504040204" pitchFamily="34" charset="-128"/>
              <a:ea typeface="Meiryo" panose="020B0604030504040204" pitchFamily="34" charset="-128"/>
            </a:rPr>
            <a:t>五段以下</a:t>
          </a:r>
          <a:endParaRPr kumimoji="1" lang="en-US" altLang="ja-JP" sz="1200" u="sng">
            <a:latin typeface="Meiryo" panose="020B0604030504040204" pitchFamily="34" charset="-128"/>
            <a:ea typeface="Meiryo" panose="020B0604030504040204" pitchFamily="34" charset="-128"/>
          </a:endParaRPr>
        </a:p>
      </xdr:txBody>
    </xdr:sp>
    <xdr:clientData/>
  </xdr:oneCellAnchor>
  <xdr:oneCellAnchor>
    <xdr:from>
      <xdr:col>6</xdr:col>
      <xdr:colOff>311150</xdr:colOff>
      <xdr:row>5</xdr:row>
      <xdr:rowOff>125426</xdr:rowOff>
    </xdr:from>
    <xdr:ext cx="492443" cy="392352"/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98BDFE0E-1089-95E7-ADE6-5771EF623EF0}"/>
            </a:ext>
          </a:extLst>
        </xdr:cNvPr>
        <xdr:cNvSpPr txBox="1"/>
      </xdr:nvSpPr>
      <xdr:spPr>
        <a:xfrm>
          <a:off x="6026150" y="1395426"/>
          <a:ext cx="492443" cy="3923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ja-JP" altLang="en-US" sz="1200" u="sng">
              <a:latin typeface="Meiryo" panose="020B0604030504040204" pitchFamily="34" charset="-128"/>
              <a:ea typeface="Meiryo" panose="020B0604030504040204" pitchFamily="34" charset="-128"/>
            </a:rPr>
            <a:t>大会</a:t>
          </a:r>
        </a:p>
      </xdr:txBody>
    </xdr:sp>
    <xdr:clientData/>
  </xdr:oneCellAnchor>
  <xdr:oneCellAnchor>
    <xdr:from>
      <xdr:col>7</xdr:col>
      <xdr:colOff>260350</xdr:colOff>
      <xdr:row>5</xdr:row>
      <xdr:rowOff>125426</xdr:rowOff>
    </xdr:from>
    <xdr:ext cx="1261884" cy="392352"/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BA7E1541-020A-FC9E-FF0B-FFEDE1619C1A}"/>
            </a:ext>
          </a:extLst>
        </xdr:cNvPr>
        <xdr:cNvSpPr txBox="1"/>
      </xdr:nvSpPr>
      <xdr:spPr>
        <a:xfrm>
          <a:off x="6927850" y="1395426"/>
          <a:ext cx="1261884" cy="3923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ja-JP" altLang="en-US" sz="1200" u="sng">
              <a:latin typeface="Meiryo" panose="020B0604030504040204" pitchFamily="34" charset="-128"/>
              <a:ea typeface="Meiryo" panose="020B0604030504040204" pitchFamily="34" charset="-128"/>
            </a:rPr>
            <a:t>研修会・勉強会</a:t>
          </a:r>
        </a:p>
      </xdr:txBody>
    </xdr:sp>
    <xdr:clientData/>
  </xdr:oneCellAnchor>
  <xdr:oneCellAnchor>
    <xdr:from>
      <xdr:col>6</xdr:col>
      <xdr:colOff>311150</xdr:colOff>
      <xdr:row>12</xdr:row>
      <xdr:rowOff>100026</xdr:rowOff>
    </xdr:from>
    <xdr:ext cx="646331" cy="392352"/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5F117609-B97E-3766-50EB-C899FEF34CF6}"/>
            </a:ext>
          </a:extLst>
        </xdr:cNvPr>
        <xdr:cNvSpPr txBox="1"/>
      </xdr:nvSpPr>
      <xdr:spPr>
        <a:xfrm>
          <a:off x="6026150" y="3148026"/>
          <a:ext cx="646331" cy="3923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ja-JP" altLang="en-US" sz="1200" u="sng">
              <a:latin typeface="Meiryo" panose="020B0604030504040204" pitchFamily="34" charset="-128"/>
              <a:ea typeface="Meiryo" panose="020B0604030504040204" pitchFamily="34" charset="-128"/>
            </a:rPr>
            <a:t>愛弓連</a:t>
          </a:r>
          <a:endParaRPr kumimoji="1" lang="en-US" altLang="ja-JP" sz="1200" u="sng">
            <a:latin typeface="Meiryo" panose="020B0604030504040204" pitchFamily="34" charset="-128"/>
            <a:ea typeface="Meiryo" panose="020B0604030504040204" pitchFamily="34" charset="-128"/>
          </a:endParaRPr>
        </a:p>
      </xdr:txBody>
    </xdr:sp>
    <xdr:clientData/>
  </xdr:oneCellAnchor>
  <xdr:oneCellAnchor>
    <xdr:from>
      <xdr:col>7</xdr:col>
      <xdr:colOff>260350</xdr:colOff>
      <xdr:row>12</xdr:row>
      <xdr:rowOff>100026</xdr:rowOff>
    </xdr:from>
    <xdr:ext cx="646331" cy="392352"/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ACE23558-6A6D-7AD2-7EEC-D9165FC1C834}"/>
            </a:ext>
          </a:extLst>
        </xdr:cNvPr>
        <xdr:cNvSpPr txBox="1"/>
      </xdr:nvSpPr>
      <xdr:spPr>
        <a:xfrm>
          <a:off x="6927850" y="3148026"/>
          <a:ext cx="646331" cy="3923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ja-JP" altLang="en-US" sz="1200" u="sng">
              <a:latin typeface="Meiryo" panose="020B0604030504040204" pitchFamily="34" charset="-128"/>
              <a:ea typeface="Meiryo" panose="020B0604030504040204" pitchFamily="34" charset="-128"/>
            </a:rPr>
            <a:t>全弓連</a:t>
          </a:r>
        </a:p>
      </xdr:txBody>
    </xdr:sp>
    <xdr:clientData/>
  </xdr:oneCellAnchor>
  <xdr:oneCellAnchor>
    <xdr:from>
      <xdr:col>8</xdr:col>
      <xdr:colOff>311150</xdr:colOff>
      <xdr:row>12</xdr:row>
      <xdr:rowOff>100026</xdr:rowOff>
    </xdr:from>
    <xdr:ext cx="646331" cy="392352"/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7EAC504B-62E1-04E4-72CF-6B7F1BA25358}"/>
            </a:ext>
          </a:extLst>
        </xdr:cNvPr>
        <xdr:cNvSpPr txBox="1"/>
      </xdr:nvSpPr>
      <xdr:spPr>
        <a:xfrm>
          <a:off x="7931150" y="3148026"/>
          <a:ext cx="646331" cy="3923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ja-JP" altLang="en-US" sz="1200" u="sng">
              <a:latin typeface="Meiryo" panose="020B0604030504040204" pitchFamily="34" charset="-128"/>
              <a:ea typeface="Meiryo" panose="020B0604030504040204" pitchFamily="34" charset="-128"/>
            </a:rPr>
            <a:t>その他</a:t>
          </a:r>
        </a:p>
      </xdr:txBody>
    </xdr:sp>
    <xdr:clientData/>
  </xdr:oneCellAnchor>
  <xdr:oneCellAnchor>
    <xdr:from>
      <xdr:col>8</xdr:col>
      <xdr:colOff>311150</xdr:colOff>
      <xdr:row>15</xdr:row>
      <xdr:rowOff>214326</xdr:rowOff>
    </xdr:from>
    <xdr:ext cx="646331" cy="392352"/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D0C46C78-6A61-C634-8B64-E261D87D9743}"/>
            </a:ext>
          </a:extLst>
        </xdr:cNvPr>
        <xdr:cNvSpPr txBox="1"/>
      </xdr:nvSpPr>
      <xdr:spPr>
        <a:xfrm>
          <a:off x="7931150" y="4024326"/>
          <a:ext cx="646331" cy="3923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ja-JP" altLang="en-US" sz="1200" u="sng">
              <a:latin typeface="Meiryo" panose="020B0604030504040204" pitchFamily="34" charset="-128"/>
              <a:ea typeface="Meiryo" panose="020B0604030504040204" pitchFamily="34" charset="-128"/>
            </a:rPr>
            <a:t>称号者</a:t>
          </a:r>
          <a:endParaRPr kumimoji="1" lang="en-US" altLang="ja-JP" sz="1200" u="sng">
            <a:latin typeface="Meiryo" panose="020B0604030504040204" pitchFamily="34" charset="-128"/>
            <a:ea typeface="Meiryo" panose="020B0604030504040204" pitchFamily="34" charset="-128"/>
          </a:endParaRPr>
        </a:p>
      </xdr:txBody>
    </xdr:sp>
    <xdr:clientData/>
  </xdr:oneCellAnchor>
  <xdr:twoCellAnchor>
    <xdr:from>
      <xdr:col>11</xdr:col>
      <xdr:colOff>6350</xdr:colOff>
      <xdr:row>2</xdr:row>
      <xdr:rowOff>0</xdr:rowOff>
    </xdr:from>
    <xdr:to>
      <xdr:col>14</xdr:col>
      <xdr:colOff>748850</xdr:colOff>
      <xdr:row>21</xdr:row>
      <xdr:rowOff>0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BCAEC0AD-DD0F-5C3F-9291-94571E6491C1}"/>
            </a:ext>
          </a:extLst>
        </xdr:cNvPr>
        <xdr:cNvSpPr/>
      </xdr:nvSpPr>
      <xdr:spPr>
        <a:xfrm>
          <a:off x="10483850" y="508000"/>
          <a:ext cx="3600000" cy="4826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Meiryo" panose="020B0604030504040204" pitchFamily="34" charset="-128"/>
            <a:ea typeface="Meiryo" panose="020B0604030504040204" pitchFamily="34" charset="-128"/>
          </a:endParaRPr>
        </a:p>
      </xdr:txBody>
    </xdr:sp>
    <xdr:clientData/>
  </xdr:twoCellAnchor>
  <xdr:oneCellAnchor>
    <xdr:from>
      <xdr:col>11</xdr:col>
      <xdr:colOff>729517</xdr:colOff>
      <xdr:row>2</xdr:row>
      <xdr:rowOff>0</xdr:rowOff>
    </xdr:from>
    <xdr:ext cx="2153666" cy="442365"/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03DD0C72-7195-119A-531C-989FC4BA288A}"/>
            </a:ext>
          </a:extLst>
        </xdr:cNvPr>
        <xdr:cNvSpPr txBox="1"/>
      </xdr:nvSpPr>
      <xdr:spPr>
        <a:xfrm>
          <a:off x="11207017" y="508000"/>
          <a:ext cx="2153666" cy="4423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>
              <a:latin typeface="Meiryo" panose="020B0604030504040204" pitchFamily="34" charset="-128"/>
              <a:ea typeface="Meiryo" panose="020B0604030504040204" pitchFamily="34" charset="-128"/>
            </a:rPr>
            <a:t>資料</a:t>
          </a:r>
          <a:r>
            <a:rPr kumimoji="1" lang="en-US" altLang="ja-JP" sz="1400">
              <a:latin typeface="Meiryo" panose="020B0604030504040204" pitchFamily="34" charset="-128"/>
              <a:ea typeface="Meiryo" panose="020B0604030504040204" pitchFamily="34" charset="-128"/>
            </a:rPr>
            <a:t> &gt; </a:t>
          </a:r>
          <a:r>
            <a:rPr kumimoji="1" lang="ja-JP" altLang="en-US" sz="1400">
              <a:latin typeface="Meiryo" panose="020B0604030504040204" pitchFamily="34" charset="-128"/>
              <a:ea typeface="Meiryo" panose="020B0604030504040204" pitchFamily="34" charset="-128"/>
            </a:rPr>
            <a:t>審査</a:t>
          </a:r>
          <a:r>
            <a:rPr kumimoji="1" lang="en-US" altLang="ja-JP" sz="1400">
              <a:latin typeface="Meiryo" panose="020B0604030504040204" pitchFamily="34" charset="-128"/>
              <a:ea typeface="Meiryo" panose="020B0604030504040204" pitchFamily="34" charset="-128"/>
            </a:rPr>
            <a:t> &gt; </a:t>
          </a:r>
          <a:r>
            <a:rPr kumimoji="1" lang="ja-JP" altLang="en-US" sz="1400">
              <a:latin typeface="Meiryo" panose="020B0604030504040204" pitchFamily="34" charset="-128"/>
              <a:ea typeface="Meiryo" panose="020B0604030504040204" pitchFamily="34" charset="-128"/>
            </a:rPr>
            <a:t>地方審査</a:t>
          </a:r>
        </a:p>
      </xdr:txBody>
    </xdr:sp>
    <xdr:clientData/>
  </xdr:oneCellAnchor>
  <xdr:twoCellAnchor>
    <xdr:from>
      <xdr:col>11</xdr:col>
      <xdr:colOff>6350</xdr:colOff>
      <xdr:row>3</xdr:row>
      <xdr:rowOff>215900</xdr:rowOff>
    </xdr:from>
    <xdr:to>
      <xdr:col>14</xdr:col>
      <xdr:colOff>748850</xdr:colOff>
      <xdr:row>3</xdr:row>
      <xdr:rowOff>215900</xdr:rowOff>
    </xdr:to>
    <xdr:cxnSp macro="">
      <xdr:nvCxnSpPr>
        <xdr:cNvPr id="38" name="直線コネクタ 37">
          <a:extLst>
            <a:ext uri="{FF2B5EF4-FFF2-40B4-BE49-F238E27FC236}">
              <a16:creationId xmlns:a16="http://schemas.microsoft.com/office/drawing/2014/main" id="{65C37689-182F-D1A5-0BB9-40B1B07A5EB3}"/>
            </a:ext>
          </a:extLst>
        </xdr:cNvPr>
        <xdr:cNvCxnSpPr/>
      </xdr:nvCxnSpPr>
      <xdr:spPr>
        <a:xfrm>
          <a:off x="10483850" y="977900"/>
          <a:ext cx="3600000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114300</xdr:colOff>
      <xdr:row>5</xdr:row>
      <xdr:rowOff>215900</xdr:rowOff>
    </xdr:from>
    <xdr:ext cx="2052000" cy="317331"/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758A136D-0E7E-F43E-F412-D88B006D7A1E}"/>
            </a:ext>
          </a:extLst>
        </xdr:cNvPr>
        <xdr:cNvSpPr txBox="1"/>
      </xdr:nvSpPr>
      <xdr:spPr>
        <a:xfrm>
          <a:off x="10591800" y="1485900"/>
          <a:ext cx="2052000" cy="317331"/>
        </a:xfrm>
        <a:prstGeom prst="rect">
          <a:avLst/>
        </a:prstGeom>
        <a:noFill/>
        <a:ln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900" b="0" i="0">
              <a:solidFill>
                <a:schemeClr val="tx1"/>
              </a:solidFill>
              <a:effectLst/>
              <a:latin typeface="Meiryo" panose="020B0604030504040204" pitchFamily="34" charset="-128"/>
              <a:ea typeface="Meiryo" panose="020B0604030504040204" pitchFamily="34" charset="-128"/>
              <a:cs typeface="+mn-cs"/>
            </a:rPr>
            <a:t>7</a:t>
          </a:r>
          <a:r>
            <a:rPr lang="ja-JP" altLang="en-US" sz="900" b="0" i="0">
              <a:solidFill>
                <a:schemeClr val="tx1"/>
              </a:solidFill>
              <a:effectLst/>
              <a:latin typeface="Meiryo" panose="020B0604030504040204" pitchFamily="34" charset="-128"/>
              <a:ea typeface="Meiryo" panose="020B0604030504040204" pitchFamily="34" charset="-128"/>
              <a:cs typeface="+mn-cs"/>
            </a:rPr>
            <a:t>月地方審査</a:t>
          </a:r>
          <a:endParaRPr kumimoji="1" lang="ja-JP" altLang="en-US" sz="900">
            <a:latin typeface="Meiryo" panose="020B0604030504040204" pitchFamily="34" charset="-128"/>
            <a:ea typeface="Meiryo" panose="020B0604030504040204" pitchFamily="34" charset="-128"/>
          </a:endParaRPr>
        </a:p>
      </xdr:txBody>
    </xdr:sp>
    <xdr:clientData/>
  </xdr:oneCellAnchor>
  <xdr:oneCellAnchor>
    <xdr:from>
      <xdr:col>13</xdr:col>
      <xdr:colOff>254000</xdr:colOff>
      <xdr:row>5</xdr:row>
      <xdr:rowOff>215900</xdr:rowOff>
    </xdr:from>
    <xdr:ext cx="504000" cy="317331"/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5ADB57E1-32F4-88E1-5D74-FF93157132DE}"/>
            </a:ext>
          </a:extLst>
        </xdr:cNvPr>
        <xdr:cNvSpPr txBox="1"/>
      </xdr:nvSpPr>
      <xdr:spPr>
        <a:xfrm>
          <a:off x="12636500" y="1485900"/>
          <a:ext cx="504000" cy="317331"/>
        </a:xfrm>
        <a:prstGeom prst="rect">
          <a:avLst/>
        </a:prstGeom>
        <a:noFill/>
        <a:ln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u="sng">
              <a:latin typeface="Meiryo" panose="020B0604030504040204" pitchFamily="34" charset="-128"/>
              <a:ea typeface="Meiryo" panose="020B0604030504040204" pitchFamily="34" charset="-128"/>
            </a:rPr>
            <a:t>PDF</a:t>
          </a:r>
          <a:endParaRPr kumimoji="1" lang="ja-JP" altLang="en-US" sz="900" u="sng">
            <a:latin typeface="Meiryo" panose="020B0604030504040204" pitchFamily="34" charset="-128"/>
            <a:ea typeface="Meiryo" panose="020B0604030504040204" pitchFamily="34" charset="-128"/>
          </a:endParaRPr>
        </a:p>
      </xdr:txBody>
    </xdr:sp>
    <xdr:clientData/>
  </xdr:oneCellAnchor>
  <xdr:oneCellAnchor>
    <xdr:from>
      <xdr:col>13</xdr:col>
      <xdr:colOff>749300</xdr:colOff>
      <xdr:row>5</xdr:row>
      <xdr:rowOff>215900</xdr:rowOff>
    </xdr:from>
    <xdr:ext cx="864000" cy="317331"/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83C9B05D-48A3-53F0-632D-FA6BADC2DD8D}"/>
            </a:ext>
          </a:extLst>
        </xdr:cNvPr>
        <xdr:cNvSpPr txBox="1"/>
      </xdr:nvSpPr>
      <xdr:spPr>
        <a:xfrm>
          <a:off x="13131800" y="1485900"/>
          <a:ext cx="864000" cy="317331"/>
        </a:xfrm>
        <a:prstGeom prst="rect">
          <a:avLst/>
        </a:prstGeom>
        <a:noFill/>
        <a:ln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>
              <a:latin typeface="Meiryo" panose="020B0604030504040204" pitchFamily="34" charset="-128"/>
              <a:ea typeface="Meiryo" panose="020B0604030504040204" pitchFamily="34" charset="-128"/>
            </a:rPr>
            <a:t>2024/06/09</a:t>
          </a:r>
          <a:endParaRPr kumimoji="1" lang="ja-JP" altLang="en-US" sz="900">
            <a:latin typeface="Meiryo" panose="020B0604030504040204" pitchFamily="34" charset="-128"/>
            <a:ea typeface="Meiryo" panose="020B0604030504040204" pitchFamily="34" charset="-128"/>
          </a:endParaRPr>
        </a:p>
      </xdr:txBody>
    </xdr:sp>
    <xdr:clientData/>
  </xdr:oneCellAnchor>
  <xdr:oneCellAnchor>
    <xdr:from>
      <xdr:col>11</xdr:col>
      <xdr:colOff>114300</xdr:colOff>
      <xdr:row>4</xdr:row>
      <xdr:rowOff>139700</xdr:rowOff>
    </xdr:from>
    <xdr:ext cx="2052000" cy="317331"/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5E5082DF-781B-5AF5-652B-132ECD91366F}"/>
            </a:ext>
          </a:extLst>
        </xdr:cNvPr>
        <xdr:cNvSpPr txBox="1"/>
      </xdr:nvSpPr>
      <xdr:spPr>
        <a:xfrm>
          <a:off x="10591800" y="1155700"/>
          <a:ext cx="2052000" cy="317331"/>
        </a:xfrm>
        <a:prstGeom prst="rect">
          <a:avLst/>
        </a:prstGeom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>
              <a:solidFill>
                <a:schemeClr val="bg1"/>
              </a:solidFill>
              <a:effectLst/>
              <a:latin typeface="Meiryo" panose="020B0604030504040204" pitchFamily="34" charset="-128"/>
              <a:ea typeface="Meiryo" panose="020B0604030504040204" pitchFamily="34" charset="-128"/>
              <a:cs typeface="+mn-cs"/>
            </a:rPr>
            <a:t>詳細</a:t>
          </a:r>
          <a:endParaRPr kumimoji="1" lang="ja-JP" altLang="en-US" sz="900">
            <a:solidFill>
              <a:schemeClr val="bg1"/>
            </a:solidFill>
            <a:latin typeface="Meiryo" panose="020B0604030504040204" pitchFamily="34" charset="-128"/>
            <a:ea typeface="Meiryo" panose="020B0604030504040204" pitchFamily="34" charset="-128"/>
          </a:endParaRPr>
        </a:p>
      </xdr:txBody>
    </xdr:sp>
    <xdr:clientData/>
  </xdr:oneCellAnchor>
  <xdr:oneCellAnchor>
    <xdr:from>
      <xdr:col>13</xdr:col>
      <xdr:colOff>254000</xdr:colOff>
      <xdr:row>4</xdr:row>
      <xdr:rowOff>139700</xdr:rowOff>
    </xdr:from>
    <xdr:ext cx="504000" cy="317331"/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835843D7-B3F9-9D54-F535-9B43CB816D5D}"/>
            </a:ext>
          </a:extLst>
        </xdr:cNvPr>
        <xdr:cNvSpPr txBox="1"/>
      </xdr:nvSpPr>
      <xdr:spPr>
        <a:xfrm>
          <a:off x="12636500" y="1155700"/>
          <a:ext cx="504000" cy="317331"/>
        </a:xfrm>
        <a:prstGeom prst="rect">
          <a:avLst/>
        </a:prstGeom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>
              <a:solidFill>
                <a:schemeClr val="bg1"/>
              </a:solidFill>
              <a:latin typeface="Meiryo" panose="020B0604030504040204" pitchFamily="34" charset="-128"/>
              <a:ea typeface="Meiryo" panose="020B0604030504040204" pitchFamily="34" charset="-128"/>
            </a:rPr>
            <a:t>PDF</a:t>
          </a:r>
          <a:endParaRPr kumimoji="1" lang="ja-JP" altLang="en-US" sz="900">
            <a:solidFill>
              <a:schemeClr val="bg1"/>
            </a:solidFill>
            <a:latin typeface="Meiryo" panose="020B0604030504040204" pitchFamily="34" charset="-128"/>
            <a:ea typeface="Meiryo" panose="020B0604030504040204" pitchFamily="34" charset="-128"/>
          </a:endParaRPr>
        </a:p>
      </xdr:txBody>
    </xdr:sp>
    <xdr:clientData/>
  </xdr:oneCellAnchor>
  <xdr:oneCellAnchor>
    <xdr:from>
      <xdr:col>13</xdr:col>
      <xdr:colOff>749300</xdr:colOff>
      <xdr:row>4</xdr:row>
      <xdr:rowOff>139700</xdr:rowOff>
    </xdr:from>
    <xdr:ext cx="864000" cy="317331"/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3171874A-2F36-ACFA-47EC-75F2BAEACCEA}"/>
            </a:ext>
          </a:extLst>
        </xdr:cNvPr>
        <xdr:cNvSpPr txBox="1"/>
      </xdr:nvSpPr>
      <xdr:spPr>
        <a:xfrm>
          <a:off x="13131800" y="1155700"/>
          <a:ext cx="864000" cy="317331"/>
        </a:xfrm>
        <a:prstGeom prst="rect">
          <a:avLst/>
        </a:prstGeom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>
              <a:solidFill>
                <a:schemeClr val="bg1"/>
              </a:solidFill>
              <a:latin typeface="Meiryo" panose="020B0604030504040204" pitchFamily="34" charset="-128"/>
              <a:ea typeface="Meiryo" panose="020B0604030504040204" pitchFamily="34" charset="-128"/>
            </a:rPr>
            <a:t>2024/06/09</a:t>
          </a:r>
          <a:endParaRPr kumimoji="1" lang="ja-JP" altLang="en-US" sz="900">
            <a:solidFill>
              <a:schemeClr val="bg1"/>
            </a:solidFill>
            <a:latin typeface="Meiryo" panose="020B0604030504040204" pitchFamily="34" charset="-128"/>
            <a:ea typeface="Meiryo" panose="020B0604030504040204" pitchFamily="34" charset="-128"/>
          </a:endParaRPr>
        </a:p>
      </xdr:txBody>
    </xdr:sp>
    <xdr:clientData/>
  </xdr:oneCellAnchor>
  <xdr:oneCellAnchor>
    <xdr:from>
      <xdr:col>11</xdr:col>
      <xdr:colOff>114300</xdr:colOff>
      <xdr:row>7</xdr:row>
      <xdr:rowOff>25400</xdr:rowOff>
    </xdr:from>
    <xdr:ext cx="2052000" cy="317331"/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C604A25D-984F-472E-076A-2AFFEA8E02B1}"/>
            </a:ext>
          </a:extLst>
        </xdr:cNvPr>
        <xdr:cNvSpPr txBox="1"/>
      </xdr:nvSpPr>
      <xdr:spPr>
        <a:xfrm>
          <a:off x="10591800" y="1803400"/>
          <a:ext cx="2052000" cy="317331"/>
        </a:xfrm>
        <a:prstGeom prst="rect">
          <a:avLst/>
        </a:prstGeom>
        <a:noFill/>
        <a:ln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900" b="0" i="0">
              <a:solidFill>
                <a:schemeClr val="tx1"/>
              </a:solidFill>
              <a:effectLst/>
              <a:latin typeface="Meiryo" panose="020B0604030504040204" pitchFamily="34" charset="-128"/>
              <a:ea typeface="Meiryo" panose="020B0604030504040204" pitchFamily="34" charset="-128"/>
              <a:cs typeface="+mn-cs"/>
            </a:rPr>
            <a:t>6</a:t>
          </a:r>
          <a:r>
            <a:rPr lang="ja-JP" altLang="en-US" sz="900" b="0" i="0">
              <a:solidFill>
                <a:schemeClr val="tx1"/>
              </a:solidFill>
              <a:effectLst/>
              <a:latin typeface="Meiryo" panose="020B0604030504040204" pitchFamily="34" charset="-128"/>
              <a:ea typeface="Meiryo" panose="020B0604030504040204" pitchFamily="34" charset="-128"/>
              <a:cs typeface="+mn-cs"/>
            </a:rPr>
            <a:t>月地方審査</a:t>
          </a:r>
          <a:endParaRPr kumimoji="1" lang="ja-JP" altLang="en-US" sz="900">
            <a:latin typeface="Meiryo" panose="020B0604030504040204" pitchFamily="34" charset="-128"/>
            <a:ea typeface="Meiryo" panose="020B0604030504040204" pitchFamily="34" charset="-128"/>
          </a:endParaRPr>
        </a:p>
      </xdr:txBody>
    </xdr:sp>
    <xdr:clientData/>
  </xdr:oneCellAnchor>
  <xdr:oneCellAnchor>
    <xdr:from>
      <xdr:col>13</xdr:col>
      <xdr:colOff>254000</xdr:colOff>
      <xdr:row>7</xdr:row>
      <xdr:rowOff>25400</xdr:rowOff>
    </xdr:from>
    <xdr:ext cx="504000" cy="317331"/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CFF6595B-BEE0-73E6-6A00-A091B39936A4}"/>
            </a:ext>
          </a:extLst>
        </xdr:cNvPr>
        <xdr:cNvSpPr txBox="1"/>
      </xdr:nvSpPr>
      <xdr:spPr>
        <a:xfrm>
          <a:off x="12636500" y="1803400"/>
          <a:ext cx="504000" cy="317331"/>
        </a:xfrm>
        <a:prstGeom prst="rect">
          <a:avLst/>
        </a:prstGeom>
        <a:noFill/>
        <a:ln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u="sng">
              <a:latin typeface="Meiryo" panose="020B0604030504040204" pitchFamily="34" charset="-128"/>
              <a:ea typeface="Meiryo" panose="020B0604030504040204" pitchFamily="34" charset="-128"/>
            </a:rPr>
            <a:t>PDF</a:t>
          </a:r>
          <a:endParaRPr kumimoji="1" lang="ja-JP" altLang="en-US" sz="900" u="sng">
            <a:latin typeface="Meiryo" panose="020B0604030504040204" pitchFamily="34" charset="-128"/>
            <a:ea typeface="Meiryo" panose="020B0604030504040204" pitchFamily="34" charset="-128"/>
          </a:endParaRPr>
        </a:p>
      </xdr:txBody>
    </xdr:sp>
    <xdr:clientData/>
  </xdr:oneCellAnchor>
  <xdr:oneCellAnchor>
    <xdr:from>
      <xdr:col>13</xdr:col>
      <xdr:colOff>749300</xdr:colOff>
      <xdr:row>7</xdr:row>
      <xdr:rowOff>25400</xdr:rowOff>
    </xdr:from>
    <xdr:ext cx="864000" cy="317331"/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BA80BBAC-5FFC-21B9-4AC1-1EB74D3C0318}"/>
            </a:ext>
          </a:extLst>
        </xdr:cNvPr>
        <xdr:cNvSpPr txBox="1"/>
      </xdr:nvSpPr>
      <xdr:spPr>
        <a:xfrm>
          <a:off x="13131800" y="1803400"/>
          <a:ext cx="864000" cy="317331"/>
        </a:xfrm>
        <a:prstGeom prst="rect">
          <a:avLst/>
        </a:prstGeom>
        <a:noFill/>
        <a:ln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>
              <a:latin typeface="Meiryo" panose="020B0604030504040204" pitchFamily="34" charset="-128"/>
              <a:ea typeface="Meiryo" panose="020B0604030504040204" pitchFamily="34" charset="-128"/>
            </a:rPr>
            <a:t>2024/05/09</a:t>
          </a:r>
          <a:endParaRPr kumimoji="1" lang="ja-JP" altLang="en-US" sz="900">
            <a:latin typeface="Meiryo" panose="020B0604030504040204" pitchFamily="34" charset="-128"/>
            <a:ea typeface="Meiryo" panose="020B0604030504040204" pitchFamily="34" charset="-128"/>
          </a:endParaRPr>
        </a:p>
      </xdr:txBody>
    </xdr:sp>
    <xdr:clientData/>
  </xdr:oneCellAnchor>
  <xdr:oneCellAnchor>
    <xdr:from>
      <xdr:col>11</xdr:col>
      <xdr:colOff>114300</xdr:colOff>
      <xdr:row>8</xdr:row>
      <xdr:rowOff>88900</xdr:rowOff>
    </xdr:from>
    <xdr:ext cx="2052000" cy="317331"/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33ADB02E-6C72-96F6-6B8C-22809ED6F44D}"/>
            </a:ext>
          </a:extLst>
        </xdr:cNvPr>
        <xdr:cNvSpPr txBox="1"/>
      </xdr:nvSpPr>
      <xdr:spPr>
        <a:xfrm>
          <a:off x="10591800" y="2120900"/>
          <a:ext cx="2052000" cy="317331"/>
        </a:xfrm>
        <a:prstGeom prst="rect">
          <a:avLst/>
        </a:prstGeom>
        <a:noFill/>
        <a:ln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900" b="0" i="0">
              <a:solidFill>
                <a:schemeClr val="tx1"/>
              </a:solidFill>
              <a:effectLst/>
              <a:latin typeface="Meiryo" panose="020B0604030504040204" pitchFamily="34" charset="-128"/>
              <a:ea typeface="Meiryo" panose="020B0604030504040204" pitchFamily="34" charset="-128"/>
              <a:cs typeface="+mn-cs"/>
            </a:rPr>
            <a:t>5</a:t>
          </a:r>
          <a:r>
            <a:rPr lang="ja-JP" altLang="en-US" sz="900" b="0" i="0">
              <a:solidFill>
                <a:schemeClr val="tx1"/>
              </a:solidFill>
              <a:effectLst/>
              <a:latin typeface="Meiryo" panose="020B0604030504040204" pitchFamily="34" charset="-128"/>
              <a:ea typeface="Meiryo" panose="020B0604030504040204" pitchFamily="34" charset="-128"/>
              <a:cs typeface="+mn-cs"/>
            </a:rPr>
            <a:t>月地方審査</a:t>
          </a:r>
          <a:endParaRPr kumimoji="1" lang="ja-JP" altLang="en-US" sz="900">
            <a:latin typeface="Meiryo" panose="020B0604030504040204" pitchFamily="34" charset="-128"/>
            <a:ea typeface="Meiryo" panose="020B0604030504040204" pitchFamily="34" charset="-128"/>
          </a:endParaRPr>
        </a:p>
      </xdr:txBody>
    </xdr:sp>
    <xdr:clientData/>
  </xdr:oneCellAnchor>
  <xdr:oneCellAnchor>
    <xdr:from>
      <xdr:col>13</xdr:col>
      <xdr:colOff>254000</xdr:colOff>
      <xdr:row>8</xdr:row>
      <xdr:rowOff>88900</xdr:rowOff>
    </xdr:from>
    <xdr:ext cx="504000" cy="317331"/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38D30B8B-0A0E-CAFD-1347-81ABAE2AC561}"/>
            </a:ext>
          </a:extLst>
        </xdr:cNvPr>
        <xdr:cNvSpPr txBox="1"/>
      </xdr:nvSpPr>
      <xdr:spPr>
        <a:xfrm>
          <a:off x="12636500" y="2120900"/>
          <a:ext cx="504000" cy="317331"/>
        </a:xfrm>
        <a:prstGeom prst="rect">
          <a:avLst/>
        </a:prstGeom>
        <a:noFill/>
        <a:ln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u="sng">
              <a:latin typeface="Meiryo" panose="020B0604030504040204" pitchFamily="34" charset="-128"/>
              <a:ea typeface="Meiryo" panose="020B0604030504040204" pitchFamily="34" charset="-128"/>
            </a:rPr>
            <a:t>PDF</a:t>
          </a:r>
          <a:endParaRPr kumimoji="1" lang="ja-JP" altLang="en-US" sz="900" u="sng">
            <a:latin typeface="Meiryo" panose="020B0604030504040204" pitchFamily="34" charset="-128"/>
            <a:ea typeface="Meiryo" panose="020B0604030504040204" pitchFamily="34" charset="-128"/>
          </a:endParaRPr>
        </a:p>
      </xdr:txBody>
    </xdr:sp>
    <xdr:clientData/>
  </xdr:oneCellAnchor>
  <xdr:oneCellAnchor>
    <xdr:from>
      <xdr:col>13</xdr:col>
      <xdr:colOff>749300</xdr:colOff>
      <xdr:row>8</xdr:row>
      <xdr:rowOff>88900</xdr:rowOff>
    </xdr:from>
    <xdr:ext cx="864000" cy="317331"/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5D962141-B51E-F8EB-7684-2D8EACBDAE1E}"/>
            </a:ext>
          </a:extLst>
        </xdr:cNvPr>
        <xdr:cNvSpPr txBox="1"/>
      </xdr:nvSpPr>
      <xdr:spPr>
        <a:xfrm>
          <a:off x="13131800" y="2120900"/>
          <a:ext cx="864000" cy="317331"/>
        </a:xfrm>
        <a:prstGeom prst="rect">
          <a:avLst/>
        </a:prstGeom>
        <a:noFill/>
        <a:ln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>
              <a:latin typeface="Meiryo" panose="020B0604030504040204" pitchFamily="34" charset="-128"/>
              <a:ea typeface="Meiryo" panose="020B0604030504040204" pitchFamily="34" charset="-128"/>
            </a:rPr>
            <a:t>2024/04/09</a:t>
          </a:r>
          <a:endParaRPr kumimoji="1" lang="ja-JP" altLang="en-US" sz="900">
            <a:latin typeface="Meiryo" panose="020B0604030504040204" pitchFamily="34" charset="-128"/>
            <a:ea typeface="Meiryo" panose="020B0604030504040204" pitchFamily="34" charset="-128"/>
          </a:endParaRPr>
        </a:p>
      </xdr:txBody>
    </xdr:sp>
    <xdr:clientData/>
  </xdr:oneCellAnchor>
  <xdr:oneCellAnchor>
    <xdr:from>
      <xdr:col>11</xdr:col>
      <xdr:colOff>114300</xdr:colOff>
      <xdr:row>9</xdr:row>
      <xdr:rowOff>152400</xdr:rowOff>
    </xdr:from>
    <xdr:ext cx="2052000" cy="317331"/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B2FD8774-EF6E-35EA-893C-FAFAF40699E3}"/>
            </a:ext>
          </a:extLst>
        </xdr:cNvPr>
        <xdr:cNvSpPr txBox="1"/>
      </xdr:nvSpPr>
      <xdr:spPr>
        <a:xfrm>
          <a:off x="10591800" y="2438400"/>
          <a:ext cx="2052000" cy="317331"/>
        </a:xfrm>
        <a:prstGeom prst="rect">
          <a:avLst/>
        </a:prstGeom>
        <a:noFill/>
        <a:ln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900" b="0" i="0">
              <a:solidFill>
                <a:schemeClr val="tx1"/>
              </a:solidFill>
              <a:effectLst/>
              <a:latin typeface="Meiryo" panose="020B0604030504040204" pitchFamily="34" charset="-128"/>
              <a:ea typeface="Meiryo" panose="020B0604030504040204" pitchFamily="34" charset="-128"/>
              <a:cs typeface="+mn-cs"/>
            </a:rPr>
            <a:t>4</a:t>
          </a:r>
          <a:r>
            <a:rPr lang="ja-JP" altLang="en-US" sz="900" b="0" i="0">
              <a:solidFill>
                <a:schemeClr val="tx1"/>
              </a:solidFill>
              <a:effectLst/>
              <a:latin typeface="Meiryo" panose="020B0604030504040204" pitchFamily="34" charset="-128"/>
              <a:ea typeface="Meiryo" panose="020B0604030504040204" pitchFamily="34" charset="-128"/>
              <a:cs typeface="+mn-cs"/>
            </a:rPr>
            <a:t>月地方審査</a:t>
          </a:r>
          <a:endParaRPr kumimoji="1" lang="ja-JP" altLang="en-US" sz="900">
            <a:latin typeface="Meiryo" panose="020B0604030504040204" pitchFamily="34" charset="-128"/>
            <a:ea typeface="Meiryo" panose="020B0604030504040204" pitchFamily="34" charset="-128"/>
          </a:endParaRPr>
        </a:p>
      </xdr:txBody>
    </xdr:sp>
    <xdr:clientData/>
  </xdr:oneCellAnchor>
  <xdr:oneCellAnchor>
    <xdr:from>
      <xdr:col>13</xdr:col>
      <xdr:colOff>254000</xdr:colOff>
      <xdr:row>9</xdr:row>
      <xdr:rowOff>152400</xdr:rowOff>
    </xdr:from>
    <xdr:ext cx="504000" cy="317331"/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E334F221-D4E6-9F88-1E8F-3AB25611E7EF}"/>
            </a:ext>
          </a:extLst>
        </xdr:cNvPr>
        <xdr:cNvSpPr txBox="1"/>
      </xdr:nvSpPr>
      <xdr:spPr>
        <a:xfrm>
          <a:off x="12636500" y="2438400"/>
          <a:ext cx="504000" cy="317331"/>
        </a:xfrm>
        <a:prstGeom prst="rect">
          <a:avLst/>
        </a:prstGeom>
        <a:noFill/>
        <a:ln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u="sng">
              <a:latin typeface="Meiryo" panose="020B0604030504040204" pitchFamily="34" charset="-128"/>
              <a:ea typeface="Meiryo" panose="020B0604030504040204" pitchFamily="34" charset="-128"/>
            </a:rPr>
            <a:t>PDF</a:t>
          </a:r>
          <a:endParaRPr kumimoji="1" lang="ja-JP" altLang="en-US" sz="900" u="sng">
            <a:latin typeface="Meiryo" panose="020B0604030504040204" pitchFamily="34" charset="-128"/>
            <a:ea typeface="Meiryo" panose="020B0604030504040204" pitchFamily="34" charset="-128"/>
          </a:endParaRPr>
        </a:p>
      </xdr:txBody>
    </xdr:sp>
    <xdr:clientData/>
  </xdr:oneCellAnchor>
  <xdr:oneCellAnchor>
    <xdr:from>
      <xdr:col>13</xdr:col>
      <xdr:colOff>749300</xdr:colOff>
      <xdr:row>9</xdr:row>
      <xdr:rowOff>152400</xdr:rowOff>
    </xdr:from>
    <xdr:ext cx="864000" cy="317331"/>
    <xdr:sp macro="" textlink="">
      <xdr:nvSpPr>
        <xdr:cNvPr id="57" name="テキスト ボックス 56">
          <a:extLst>
            <a:ext uri="{FF2B5EF4-FFF2-40B4-BE49-F238E27FC236}">
              <a16:creationId xmlns:a16="http://schemas.microsoft.com/office/drawing/2014/main" id="{05F92865-8B15-CBF8-CE78-223F6025C272}"/>
            </a:ext>
          </a:extLst>
        </xdr:cNvPr>
        <xdr:cNvSpPr txBox="1"/>
      </xdr:nvSpPr>
      <xdr:spPr>
        <a:xfrm>
          <a:off x="13131800" y="2438400"/>
          <a:ext cx="864000" cy="317331"/>
        </a:xfrm>
        <a:prstGeom prst="rect">
          <a:avLst/>
        </a:prstGeom>
        <a:noFill/>
        <a:ln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>
              <a:latin typeface="Meiryo" panose="020B0604030504040204" pitchFamily="34" charset="-128"/>
              <a:ea typeface="Meiryo" panose="020B0604030504040204" pitchFamily="34" charset="-128"/>
            </a:rPr>
            <a:t>2024/03/09</a:t>
          </a:r>
          <a:endParaRPr kumimoji="1" lang="ja-JP" altLang="en-US" sz="900">
            <a:latin typeface="Meiryo" panose="020B0604030504040204" pitchFamily="34" charset="-128"/>
            <a:ea typeface="Meiryo" panose="020B0604030504040204" pitchFamily="34" charset="-128"/>
          </a:endParaRPr>
        </a:p>
      </xdr:txBody>
    </xdr:sp>
    <xdr:clientData/>
  </xdr:oneCellAnchor>
  <xdr:oneCellAnchor>
    <xdr:from>
      <xdr:col>11</xdr:col>
      <xdr:colOff>114300</xdr:colOff>
      <xdr:row>10</xdr:row>
      <xdr:rowOff>215900</xdr:rowOff>
    </xdr:from>
    <xdr:ext cx="2052000" cy="317331"/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8DE04220-9D35-A457-408C-E53BD5AE0314}"/>
            </a:ext>
          </a:extLst>
        </xdr:cNvPr>
        <xdr:cNvSpPr txBox="1"/>
      </xdr:nvSpPr>
      <xdr:spPr>
        <a:xfrm>
          <a:off x="10591800" y="2755900"/>
          <a:ext cx="2052000" cy="317331"/>
        </a:xfrm>
        <a:prstGeom prst="rect">
          <a:avLst/>
        </a:prstGeom>
        <a:noFill/>
        <a:ln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latin typeface="Meiryo" panose="020B0604030504040204" pitchFamily="34" charset="-128"/>
              <a:ea typeface="Meiryo" panose="020B0604030504040204" pitchFamily="34" charset="-128"/>
            </a:rPr>
            <a:t>令和</a:t>
          </a:r>
          <a:r>
            <a:rPr kumimoji="1" lang="en-US" altLang="ja-JP" sz="900">
              <a:latin typeface="Meiryo" panose="020B0604030504040204" pitchFamily="34" charset="-128"/>
              <a:ea typeface="Meiryo" panose="020B0604030504040204" pitchFamily="34" charset="-128"/>
            </a:rPr>
            <a:t>6</a:t>
          </a:r>
          <a:r>
            <a:rPr kumimoji="1" lang="ja-JP" altLang="en-US" sz="900">
              <a:latin typeface="Meiryo" panose="020B0604030504040204" pitchFamily="34" charset="-128"/>
              <a:ea typeface="Meiryo" panose="020B0604030504040204" pitchFamily="34" charset="-128"/>
            </a:rPr>
            <a:t>年度審査全般</a:t>
          </a:r>
        </a:p>
      </xdr:txBody>
    </xdr:sp>
    <xdr:clientData/>
  </xdr:oneCellAnchor>
  <xdr:oneCellAnchor>
    <xdr:from>
      <xdr:col>13</xdr:col>
      <xdr:colOff>254000</xdr:colOff>
      <xdr:row>10</xdr:row>
      <xdr:rowOff>215900</xdr:rowOff>
    </xdr:from>
    <xdr:ext cx="504000" cy="317331"/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AF628890-DB65-05B2-A001-C0F1FDA455A5}"/>
            </a:ext>
          </a:extLst>
        </xdr:cNvPr>
        <xdr:cNvSpPr txBox="1"/>
      </xdr:nvSpPr>
      <xdr:spPr>
        <a:xfrm>
          <a:off x="12636500" y="2755900"/>
          <a:ext cx="504000" cy="317331"/>
        </a:xfrm>
        <a:prstGeom prst="rect">
          <a:avLst/>
        </a:prstGeom>
        <a:noFill/>
        <a:ln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u="sng">
              <a:latin typeface="Meiryo" panose="020B0604030504040204" pitchFamily="34" charset="-128"/>
              <a:ea typeface="Meiryo" panose="020B0604030504040204" pitchFamily="34" charset="-128"/>
            </a:rPr>
            <a:t>PDF</a:t>
          </a:r>
          <a:endParaRPr kumimoji="1" lang="ja-JP" altLang="en-US" sz="900" u="sng">
            <a:latin typeface="Meiryo" panose="020B0604030504040204" pitchFamily="34" charset="-128"/>
            <a:ea typeface="Meiryo" panose="020B0604030504040204" pitchFamily="34" charset="-128"/>
          </a:endParaRPr>
        </a:p>
      </xdr:txBody>
    </xdr:sp>
    <xdr:clientData/>
  </xdr:oneCellAnchor>
  <xdr:oneCellAnchor>
    <xdr:from>
      <xdr:col>13</xdr:col>
      <xdr:colOff>749300</xdr:colOff>
      <xdr:row>10</xdr:row>
      <xdr:rowOff>215900</xdr:rowOff>
    </xdr:from>
    <xdr:ext cx="864000" cy="317331"/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BBD3DA8D-3F83-79FC-8668-ECD66A6B55A3}"/>
            </a:ext>
          </a:extLst>
        </xdr:cNvPr>
        <xdr:cNvSpPr txBox="1"/>
      </xdr:nvSpPr>
      <xdr:spPr>
        <a:xfrm>
          <a:off x="13131800" y="2755900"/>
          <a:ext cx="864000" cy="317331"/>
        </a:xfrm>
        <a:prstGeom prst="rect">
          <a:avLst/>
        </a:prstGeom>
        <a:noFill/>
        <a:ln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>
              <a:latin typeface="Meiryo" panose="020B0604030504040204" pitchFamily="34" charset="-128"/>
              <a:ea typeface="Meiryo" panose="020B0604030504040204" pitchFamily="34" charset="-128"/>
            </a:rPr>
            <a:t>2024/02/09</a:t>
          </a:r>
          <a:endParaRPr kumimoji="1" lang="ja-JP" altLang="en-US" sz="900">
            <a:latin typeface="Meiryo" panose="020B0604030504040204" pitchFamily="34" charset="-128"/>
            <a:ea typeface="Meiryo" panose="020B0604030504040204" pitchFamily="34" charset="-128"/>
          </a:endParaRPr>
        </a:p>
      </xdr:txBody>
    </xdr:sp>
    <xdr:clientData/>
  </xdr:oneCellAnchor>
  <xdr:twoCellAnchor>
    <xdr:from>
      <xdr:col>1</xdr:col>
      <xdr:colOff>536893</xdr:colOff>
      <xdr:row>10</xdr:row>
      <xdr:rowOff>109411</xdr:rowOff>
    </xdr:from>
    <xdr:to>
      <xdr:col>6</xdr:col>
      <xdr:colOff>19050</xdr:colOff>
      <xdr:row>11</xdr:row>
      <xdr:rowOff>140093</xdr:rowOff>
    </xdr:to>
    <xdr:cxnSp macro="">
      <xdr:nvCxnSpPr>
        <xdr:cNvPr id="62" name="カギ線コネクタ 61">
          <a:extLst>
            <a:ext uri="{FF2B5EF4-FFF2-40B4-BE49-F238E27FC236}">
              <a16:creationId xmlns:a16="http://schemas.microsoft.com/office/drawing/2014/main" id="{CE0B4F23-8D5E-D8D6-26CC-328986D0D7FD}"/>
            </a:ext>
          </a:extLst>
        </xdr:cNvPr>
        <xdr:cNvCxnSpPr>
          <a:stCxn id="6" idx="3"/>
          <a:endCxn id="23" idx="1"/>
        </xdr:cNvCxnSpPr>
      </xdr:nvCxnSpPr>
      <xdr:spPr>
        <a:xfrm>
          <a:off x="1489393" y="2649411"/>
          <a:ext cx="4244657" cy="284682"/>
        </a:xfrm>
        <a:prstGeom prst="bentConnector3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158869</xdr:colOff>
      <xdr:row>9</xdr:row>
      <xdr:rowOff>118402</xdr:rowOff>
    </xdr:from>
    <xdr:to>
      <xdr:col>11</xdr:col>
      <xdr:colOff>6350</xdr:colOff>
      <xdr:row>11</xdr:row>
      <xdr:rowOff>127000</xdr:rowOff>
    </xdr:to>
    <xdr:cxnSp macro="">
      <xdr:nvCxnSpPr>
        <xdr:cNvPr id="63" name="カギ線コネクタ 62">
          <a:extLst>
            <a:ext uri="{FF2B5EF4-FFF2-40B4-BE49-F238E27FC236}">
              <a16:creationId xmlns:a16="http://schemas.microsoft.com/office/drawing/2014/main" id="{7CF33D06-0DD8-7C2C-9CD2-2B89C7F670CA}"/>
            </a:ext>
          </a:extLst>
        </xdr:cNvPr>
        <xdr:cNvCxnSpPr>
          <a:stCxn id="27" idx="3"/>
          <a:endCxn id="36" idx="1"/>
        </xdr:cNvCxnSpPr>
      </xdr:nvCxnSpPr>
      <xdr:spPr>
        <a:xfrm>
          <a:off x="8731369" y="2404402"/>
          <a:ext cx="1752481" cy="516598"/>
        </a:xfrm>
        <a:prstGeom prst="bentConnector3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704850</xdr:colOff>
      <xdr:row>22</xdr:row>
      <xdr:rowOff>25400</xdr:rowOff>
    </xdr:from>
    <xdr:to>
      <xdr:col>13</xdr:col>
      <xdr:colOff>164650</xdr:colOff>
      <xdr:row>41</xdr:row>
      <xdr:rowOff>25400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F72B9D49-FE8F-F35A-15C7-599646B4E413}"/>
            </a:ext>
          </a:extLst>
        </xdr:cNvPr>
        <xdr:cNvSpPr/>
      </xdr:nvSpPr>
      <xdr:spPr>
        <a:xfrm>
          <a:off x="7702550" y="5613400"/>
          <a:ext cx="3600000" cy="4826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Meiryo" panose="020B0604030504040204" pitchFamily="34" charset="-128"/>
            <a:ea typeface="Meiryo" panose="020B0604030504040204" pitchFamily="34" charset="-128"/>
          </a:endParaRPr>
        </a:p>
      </xdr:txBody>
    </xdr:sp>
    <xdr:clientData/>
  </xdr:twoCellAnchor>
  <xdr:oneCellAnchor>
    <xdr:from>
      <xdr:col>10</xdr:col>
      <xdr:colOff>58676</xdr:colOff>
      <xdr:row>22</xdr:row>
      <xdr:rowOff>25400</xdr:rowOff>
    </xdr:from>
    <xdr:ext cx="1082348" cy="442365"/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C002C6E5-8828-595E-D73E-26348D8D1DCA}"/>
            </a:ext>
          </a:extLst>
        </xdr:cNvPr>
        <xdr:cNvSpPr txBox="1"/>
      </xdr:nvSpPr>
      <xdr:spPr>
        <a:xfrm>
          <a:off x="8961376" y="5613400"/>
          <a:ext cx="1082348" cy="4423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>
              <a:latin typeface="Meiryo" panose="020B0604030504040204" pitchFamily="34" charset="-128"/>
              <a:ea typeface="Meiryo" panose="020B0604030504040204" pitchFamily="34" charset="-128"/>
            </a:rPr>
            <a:t>カレンダー</a:t>
          </a:r>
        </a:p>
      </xdr:txBody>
    </xdr:sp>
    <xdr:clientData/>
  </xdr:oneCellAnchor>
  <xdr:twoCellAnchor>
    <xdr:from>
      <xdr:col>8</xdr:col>
      <xdr:colOff>704850</xdr:colOff>
      <xdr:row>23</xdr:row>
      <xdr:rowOff>241300</xdr:rowOff>
    </xdr:from>
    <xdr:to>
      <xdr:col>13</xdr:col>
      <xdr:colOff>164650</xdr:colOff>
      <xdr:row>23</xdr:row>
      <xdr:rowOff>241300</xdr:rowOff>
    </xdr:to>
    <xdr:cxnSp macro="">
      <xdr:nvCxnSpPr>
        <xdr:cNvPr id="68" name="直線コネクタ 67">
          <a:extLst>
            <a:ext uri="{FF2B5EF4-FFF2-40B4-BE49-F238E27FC236}">
              <a16:creationId xmlns:a16="http://schemas.microsoft.com/office/drawing/2014/main" id="{83FC3861-C8F9-869B-A0C0-C35E5D5062DC}"/>
            </a:ext>
          </a:extLst>
        </xdr:cNvPr>
        <xdr:cNvCxnSpPr/>
      </xdr:nvCxnSpPr>
      <xdr:spPr>
        <a:xfrm>
          <a:off x="7702550" y="6083300"/>
          <a:ext cx="3600000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558800</xdr:colOff>
      <xdr:row>12</xdr:row>
      <xdr:rowOff>215900</xdr:rowOff>
    </xdr:from>
    <xdr:to>
      <xdr:col>13</xdr:col>
      <xdr:colOff>25400</xdr:colOff>
      <xdr:row>15</xdr:row>
      <xdr:rowOff>12700</xdr:rowOff>
    </xdr:to>
    <xdr:sp macro="" textlink="">
      <xdr:nvSpPr>
        <xdr:cNvPr id="70" name="線吹き出し 2 (枠付き) 69">
          <a:extLst>
            <a:ext uri="{FF2B5EF4-FFF2-40B4-BE49-F238E27FC236}">
              <a16:creationId xmlns:a16="http://schemas.microsoft.com/office/drawing/2014/main" id="{23017B9C-EC52-7A17-1989-4A0EA8B3D27D}"/>
            </a:ext>
          </a:extLst>
        </xdr:cNvPr>
        <xdr:cNvSpPr/>
      </xdr:nvSpPr>
      <xdr:spPr>
        <a:xfrm>
          <a:off x="9791700" y="3263900"/>
          <a:ext cx="1371600" cy="558800"/>
        </a:xfrm>
        <a:prstGeom prst="borderCallout2">
          <a:avLst>
            <a:gd name="adj1" fmla="val 21691"/>
            <a:gd name="adj2" fmla="val 101526"/>
            <a:gd name="adj3" fmla="val 21691"/>
            <a:gd name="adj4" fmla="val 118544"/>
            <a:gd name="adj5" fmla="val -42447"/>
            <a:gd name="adj6" fmla="val 130472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選択でファイルをダウンロード</a:t>
          </a:r>
        </a:p>
      </xdr:txBody>
    </xdr:sp>
    <xdr:clientData/>
  </xdr:twoCellAnchor>
  <xdr:oneCellAnchor>
    <xdr:from>
      <xdr:col>1</xdr:col>
      <xdr:colOff>44450</xdr:colOff>
      <xdr:row>11</xdr:row>
      <xdr:rowOff>125426</xdr:rowOff>
    </xdr:from>
    <xdr:ext cx="954107" cy="392352"/>
    <xdr:sp macro="" textlink="">
      <xdr:nvSpPr>
        <xdr:cNvPr id="72" name="テキスト ボックス 71">
          <a:extLst>
            <a:ext uri="{FF2B5EF4-FFF2-40B4-BE49-F238E27FC236}">
              <a16:creationId xmlns:a16="http://schemas.microsoft.com/office/drawing/2014/main" id="{92F79D43-D1DA-00B4-74B6-955EF58DF1BA}"/>
            </a:ext>
          </a:extLst>
        </xdr:cNvPr>
        <xdr:cNvSpPr txBox="1"/>
      </xdr:nvSpPr>
      <xdr:spPr>
        <a:xfrm>
          <a:off x="996950" y="2919426"/>
          <a:ext cx="954107" cy="3923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ja-JP" altLang="en-US" sz="1200" u="sng">
              <a:latin typeface="Meiryo" panose="020B0604030504040204" pitchFamily="34" charset="-128"/>
              <a:ea typeface="Meiryo" panose="020B0604030504040204" pitchFamily="34" charset="-128"/>
            </a:rPr>
            <a:t>審査・大会</a:t>
          </a:r>
        </a:p>
      </xdr:txBody>
    </xdr:sp>
    <xdr:clientData/>
  </xdr:oneCellAnchor>
  <xdr:twoCellAnchor editAs="oneCell">
    <xdr:from>
      <xdr:col>9</xdr:col>
      <xdr:colOff>127000</xdr:colOff>
      <xdr:row>24</xdr:row>
      <xdr:rowOff>50800</xdr:rowOff>
    </xdr:from>
    <xdr:to>
      <xdr:col>12</xdr:col>
      <xdr:colOff>889000</xdr:colOff>
      <xdr:row>40</xdr:row>
      <xdr:rowOff>223583</xdr:rowOff>
    </xdr:to>
    <xdr:pic>
      <xdr:nvPicPr>
        <xdr:cNvPr id="74" name="図 73">
          <a:extLst>
            <a:ext uri="{FF2B5EF4-FFF2-40B4-BE49-F238E27FC236}">
              <a16:creationId xmlns:a16="http://schemas.microsoft.com/office/drawing/2014/main" id="{DF761B1E-2625-88BA-1C65-41A69F4D2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0" y="6146800"/>
          <a:ext cx="2997200" cy="4236783"/>
        </a:xfrm>
        <a:prstGeom prst="rect">
          <a:avLst/>
        </a:prstGeom>
      </xdr:spPr>
    </xdr:pic>
    <xdr:clientData/>
  </xdr:twoCellAnchor>
  <xdr:twoCellAnchor>
    <xdr:from>
      <xdr:col>0</xdr:col>
      <xdr:colOff>895350</xdr:colOff>
      <xdr:row>22</xdr:row>
      <xdr:rowOff>114300</xdr:rowOff>
    </xdr:from>
    <xdr:to>
      <xdr:col>4</xdr:col>
      <xdr:colOff>685350</xdr:colOff>
      <xdr:row>41</xdr:row>
      <xdr:rowOff>114300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32CFC88B-454D-E48B-AEF2-FBB471091C7D}"/>
            </a:ext>
          </a:extLst>
        </xdr:cNvPr>
        <xdr:cNvSpPr/>
      </xdr:nvSpPr>
      <xdr:spPr>
        <a:xfrm>
          <a:off x="895350" y="5702300"/>
          <a:ext cx="3600000" cy="4826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Meiryo" panose="020B0604030504040204" pitchFamily="34" charset="-128"/>
            <a:ea typeface="Meiryo" panose="020B0604030504040204" pitchFamily="34" charset="-128"/>
          </a:endParaRPr>
        </a:p>
      </xdr:txBody>
    </xdr:sp>
    <xdr:clientData/>
  </xdr:twoCellAnchor>
  <xdr:oneCellAnchor>
    <xdr:from>
      <xdr:col>2</xdr:col>
      <xdr:colOff>249176</xdr:colOff>
      <xdr:row>22</xdr:row>
      <xdr:rowOff>114300</xdr:rowOff>
    </xdr:from>
    <xdr:ext cx="1082348" cy="442365"/>
    <xdr:sp macro="" textlink="">
      <xdr:nvSpPr>
        <xdr:cNvPr id="76" name="テキスト ボックス 75">
          <a:extLst>
            <a:ext uri="{FF2B5EF4-FFF2-40B4-BE49-F238E27FC236}">
              <a16:creationId xmlns:a16="http://schemas.microsoft.com/office/drawing/2014/main" id="{CC29694A-3E33-F0D7-7071-653DDC6C26D3}"/>
            </a:ext>
          </a:extLst>
        </xdr:cNvPr>
        <xdr:cNvSpPr txBox="1"/>
      </xdr:nvSpPr>
      <xdr:spPr>
        <a:xfrm>
          <a:off x="2154176" y="5702300"/>
          <a:ext cx="1082348" cy="4423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>
              <a:latin typeface="Meiryo" panose="020B0604030504040204" pitchFamily="34" charset="-128"/>
              <a:ea typeface="Meiryo" panose="020B0604030504040204" pitchFamily="34" charset="-128"/>
            </a:rPr>
            <a:t>協会員名簿</a:t>
          </a:r>
        </a:p>
      </xdr:txBody>
    </xdr:sp>
    <xdr:clientData/>
  </xdr:oneCellAnchor>
  <xdr:twoCellAnchor>
    <xdr:from>
      <xdr:col>0</xdr:col>
      <xdr:colOff>895350</xdr:colOff>
      <xdr:row>24</xdr:row>
      <xdr:rowOff>76200</xdr:rowOff>
    </xdr:from>
    <xdr:to>
      <xdr:col>4</xdr:col>
      <xdr:colOff>685350</xdr:colOff>
      <xdr:row>24</xdr:row>
      <xdr:rowOff>76200</xdr:rowOff>
    </xdr:to>
    <xdr:cxnSp macro="">
      <xdr:nvCxnSpPr>
        <xdr:cNvPr id="77" name="直線コネクタ 76">
          <a:extLst>
            <a:ext uri="{FF2B5EF4-FFF2-40B4-BE49-F238E27FC236}">
              <a16:creationId xmlns:a16="http://schemas.microsoft.com/office/drawing/2014/main" id="{78EAEFEC-0D91-81B9-1214-5C39CB591EF8}"/>
            </a:ext>
          </a:extLst>
        </xdr:cNvPr>
        <xdr:cNvCxnSpPr/>
      </xdr:nvCxnSpPr>
      <xdr:spPr>
        <a:xfrm>
          <a:off x="895350" y="6172200"/>
          <a:ext cx="3600000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946150</xdr:colOff>
      <xdr:row>24</xdr:row>
      <xdr:rowOff>177801</xdr:rowOff>
    </xdr:from>
    <xdr:to>
      <xdr:col>4</xdr:col>
      <xdr:colOff>608498</xdr:colOff>
      <xdr:row>39</xdr:row>
      <xdr:rowOff>165101</xdr:rowOff>
    </xdr:to>
    <xdr:pic>
      <xdr:nvPicPr>
        <xdr:cNvPr id="78" name="図 77">
          <a:extLst>
            <a:ext uri="{FF2B5EF4-FFF2-40B4-BE49-F238E27FC236}">
              <a16:creationId xmlns:a16="http://schemas.microsoft.com/office/drawing/2014/main" id="{7418F2EF-59CB-3182-77C5-2189311F5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6150" y="6273801"/>
          <a:ext cx="3472348" cy="3797300"/>
        </a:xfrm>
        <a:prstGeom prst="rect">
          <a:avLst/>
        </a:prstGeom>
      </xdr:spPr>
    </xdr:pic>
    <xdr:clientData/>
  </xdr:twoCellAnchor>
  <xdr:twoCellAnchor>
    <xdr:from>
      <xdr:col>2</xdr:col>
      <xdr:colOff>46057</xdr:colOff>
      <xdr:row>14</xdr:row>
      <xdr:rowOff>67602</xdr:rowOff>
    </xdr:from>
    <xdr:to>
      <xdr:col>8</xdr:col>
      <xdr:colOff>704850</xdr:colOff>
      <xdr:row>31</xdr:row>
      <xdr:rowOff>152400</xdr:rowOff>
    </xdr:to>
    <xdr:cxnSp macro="">
      <xdr:nvCxnSpPr>
        <xdr:cNvPr id="79" name="カギ線コネクタ 78">
          <a:extLst>
            <a:ext uri="{FF2B5EF4-FFF2-40B4-BE49-F238E27FC236}">
              <a16:creationId xmlns:a16="http://schemas.microsoft.com/office/drawing/2014/main" id="{C393BFE0-835E-89B4-A85E-77DCD21BE3F7}"/>
            </a:ext>
          </a:extLst>
        </xdr:cNvPr>
        <xdr:cNvCxnSpPr>
          <a:stCxn id="8" idx="3"/>
          <a:endCxn id="66" idx="1"/>
        </xdr:cNvCxnSpPr>
      </xdr:nvCxnSpPr>
      <xdr:spPr>
        <a:xfrm>
          <a:off x="1951057" y="3623602"/>
          <a:ext cx="5751493" cy="4402798"/>
        </a:xfrm>
        <a:prstGeom prst="bentConnector3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895350</xdr:colOff>
      <xdr:row>16</xdr:row>
      <xdr:rowOff>25792</xdr:rowOff>
    </xdr:from>
    <xdr:to>
      <xdr:col>1</xdr:col>
      <xdr:colOff>44450</xdr:colOff>
      <xdr:row>31</xdr:row>
      <xdr:rowOff>241299</xdr:rowOff>
    </xdr:to>
    <xdr:cxnSp macro="">
      <xdr:nvCxnSpPr>
        <xdr:cNvPr id="82" name="カギ線コネクタ 81">
          <a:extLst>
            <a:ext uri="{FF2B5EF4-FFF2-40B4-BE49-F238E27FC236}">
              <a16:creationId xmlns:a16="http://schemas.microsoft.com/office/drawing/2014/main" id="{D91B7DD3-59E0-B081-C885-FB693A772EF0}"/>
            </a:ext>
          </a:extLst>
        </xdr:cNvPr>
        <xdr:cNvCxnSpPr>
          <a:stCxn id="9" idx="1"/>
          <a:endCxn id="75" idx="1"/>
        </xdr:cNvCxnSpPr>
      </xdr:nvCxnSpPr>
      <xdr:spPr>
        <a:xfrm rot="10800000" flipV="1">
          <a:off x="895350" y="4089792"/>
          <a:ext cx="101600" cy="4025507"/>
        </a:xfrm>
        <a:prstGeom prst="bentConnector3">
          <a:avLst>
            <a:gd name="adj1" fmla="val 325000"/>
          </a:avLst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457200</xdr:colOff>
      <xdr:row>32</xdr:row>
      <xdr:rowOff>38100</xdr:rowOff>
    </xdr:from>
    <xdr:to>
      <xdr:col>12</xdr:col>
      <xdr:colOff>838200</xdr:colOff>
      <xdr:row>33</xdr:row>
      <xdr:rowOff>76200</xdr:rowOff>
    </xdr:to>
    <xdr:sp macro="" textlink="">
      <xdr:nvSpPr>
        <xdr:cNvPr id="86" name="円/楕円 85">
          <a:extLst>
            <a:ext uri="{FF2B5EF4-FFF2-40B4-BE49-F238E27FC236}">
              <a16:creationId xmlns:a16="http://schemas.microsoft.com/office/drawing/2014/main" id="{6B2040C5-B622-264A-AFD3-E3AAF962800C}"/>
            </a:ext>
          </a:extLst>
        </xdr:cNvPr>
        <xdr:cNvSpPr/>
      </xdr:nvSpPr>
      <xdr:spPr>
        <a:xfrm>
          <a:off x="10642600" y="8166100"/>
          <a:ext cx="381000" cy="2921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838200</xdr:colOff>
      <xdr:row>32</xdr:row>
      <xdr:rowOff>131102</xdr:rowOff>
    </xdr:from>
    <xdr:to>
      <xdr:col>13</xdr:col>
      <xdr:colOff>666750</xdr:colOff>
      <xdr:row>32</xdr:row>
      <xdr:rowOff>184150</xdr:rowOff>
    </xdr:to>
    <xdr:cxnSp macro="">
      <xdr:nvCxnSpPr>
        <xdr:cNvPr id="87" name="カギ線コネクタ 86">
          <a:extLst>
            <a:ext uri="{FF2B5EF4-FFF2-40B4-BE49-F238E27FC236}">
              <a16:creationId xmlns:a16="http://schemas.microsoft.com/office/drawing/2014/main" id="{B6752F36-C210-C45D-4B1F-4D1113177F9C}"/>
            </a:ext>
          </a:extLst>
        </xdr:cNvPr>
        <xdr:cNvCxnSpPr>
          <a:stCxn id="86" idx="6"/>
          <a:endCxn id="91" idx="1"/>
        </xdr:cNvCxnSpPr>
      </xdr:nvCxnSpPr>
      <xdr:spPr>
        <a:xfrm flipV="1">
          <a:off x="11023600" y="8259102"/>
          <a:ext cx="781050" cy="53048"/>
        </a:xfrm>
        <a:prstGeom prst="bentConnector3">
          <a:avLst>
            <a:gd name="adj1" fmla="val 50000"/>
          </a:avLst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666750</xdr:colOff>
      <xdr:row>31</xdr:row>
      <xdr:rowOff>188926</xdr:rowOff>
    </xdr:from>
    <xdr:ext cx="1101776" cy="392352"/>
    <xdr:sp macro="" textlink="">
      <xdr:nvSpPr>
        <xdr:cNvPr id="91" name="テキスト ボックス 90">
          <a:extLst>
            <a:ext uri="{FF2B5EF4-FFF2-40B4-BE49-F238E27FC236}">
              <a16:creationId xmlns:a16="http://schemas.microsoft.com/office/drawing/2014/main" id="{4DB2ECD0-BE2F-6557-7F7B-21670E4B69AD}"/>
            </a:ext>
          </a:extLst>
        </xdr:cNvPr>
        <xdr:cNvSpPr txBox="1"/>
      </xdr:nvSpPr>
      <xdr:spPr>
        <a:xfrm>
          <a:off x="11804650" y="8062926"/>
          <a:ext cx="1101776" cy="39235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ja-JP" altLang="en-US" sz="1200" u="none">
              <a:latin typeface="Meiryo" panose="020B0604030504040204" pitchFamily="34" charset="-128"/>
              <a:ea typeface="Meiryo" panose="020B0604030504040204" pitchFamily="34" charset="-128"/>
            </a:rPr>
            <a:t>申込フォーム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DA2B5-19A2-A04E-8EE0-79AD8F348257}">
  <dimension ref="A1:R17"/>
  <sheetViews>
    <sheetView view="pageLayout" zoomScaleNormal="100" workbookViewId="0">
      <selection activeCell="B18" sqref="B18"/>
    </sheetView>
  </sheetViews>
  <sheetFormatPr defaultColWidth="6.88671875" defaultRowHeight="24.95" customHeight="1" x14ac:dyDescent="0.4"/>
  <cols>
    <col min="1" max="1" width="8.5546875" style="38" customWidth="1"/>
    <col min="2" max="2" width="8.88671875" style="38" bestFit="1" customWidth="1"/>
    <col min="3" max="18" width="6.109375" style="38" customWidth="1"/>
    <col min="19" max="16384" width="6.88671875" style="38"/>
  </cols>
  <sheetData>
    <row r="1" spans="1:18" ht="24.95" customHeight="1" x14ac:dyDescent="0.4"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54" t="s">
        <v>12</v>
      </c>
      <c r="O1" s="55"/>
      <c r="P1" s="55" t="s">
        <v>3</v>
      </c>
      <c r="Q1" s="55"/>
      <c r="R1" s="40" t="s">
        <v>2</v>
      </c>
    </row>
    <row r="2" spans="1:18" ht="24.95" customHeight="1" x14ac:dyDescent="0.4">
      <c r="A2" s="52" t="s">
        <v>41</v>
      </c>
      <c r="B2" s="53"/>
      <c r="C2" s="41" t="s">
        <v>18</v>
      </c>
      <c r="D2" s="41" t="s">
        <v>17</v>
      </c>
      <c r="E2" s="41" t="s">
        <v>31</v>
      </c>
      <c r="F2" s="41" t="s">
        <v>29</v>
      </c>
      <c r="G2" s="41" t="s">
        <v>219</v>
      </c>
      <c r="H2" s="41" t="s">
        <v>4</v>
      </c>
      <c r="I2" s="41" t="s">
        <v>5</v>
      </c>
      <c r="J2" s="41" t="s">
        <v>6</v>
      </c>
      <c r="K2" s="41" t="s">
        <v>7</v>
      </c>
      <c r="L2" s="41" t="s">
        <v>8</v>
      </c>
      <c r="M2" s="42" t="s">
        <v>9</v>
      </c>
      <c r="N2" s="43" t="s">
        <v>32</v>
      </c>
      <c r="O2" s="44" t="s">
        <v>33</v>
      </c>
      <c r="P2" s="45" t="s">
        <v>34</v>
      </c>
      <c r="Q2" s="43" t="s">
        <v>35</v>
      </c>
      <c r="R2" s="45" t="s">
        <v>36</v>
      </c>
    </row>
    <row r="3" spans="1:18" ht="24.95" customHeight="1" x14ac:dyDescent="0.4">
      <c r="A3" s="64" t="s">
        <v>15</v>
      </c>
      <c r="B3" s="65"/>
      <c r="C3" s="46" t="s">
        <v>14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</row>
    <row r="4" spans="1:18" ht="24.95" customHeight="1" x14ac:dyDescent="0.4">
      <c r="A4" s="62" t="s">
        <v>19</v>
      </c>
      <c r="B4" s="63"/>
      <c r="C4" s="46"/>
      <c r="D4" s="46"/>
      <c r="E4" s="46"/>
      <c r="F4" s="46" t="s">
        <v>14</v>
      </c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</row>
    <row r="5" spans="1:18" ht="24.95" customHeight="1" x14ac:dyDescent="0.4">
      <c r="A5" s="56" t="s">
        <v>1</v>
      </c>
      <c r="B5" s="47" t="s">
        <v>10</v>
      </c>
      <c r="C5" s="46"/>
      <c r="D5" s="46"/>
      <c r="E5" s="46"/>
      <c r="F5" s="46"/>
      <c r="G5" s="46" t="s">
        <v>14</v>
      </c>
      <c r="H5" s="46" t="s">
        <v>14</v>
      </c>
      <c r="I5" s="46" t="s">
        <v>14</v>
      </c>
      <c r="J5" s="46" t="s">
        <v>14</v>
      </c>
      <c r="K5" s="46" t="s">
        <v>14</v>
      </c>
      <c r="L5" s="46" t="s">
        <v>14</v>
      </c>
      <c r="M5" s="46"/>
      <c r="N5" s="46"/>
      <c r="O5" s="46"/>
      <c r="P5" s="46"/>
      <c r="Q5" s="46"/>
      <c r="R5" s="46"/>
    </row>
    <row r="6" spans="1:18" ht="24.95" customHeight="1" x14ac:dyDescent="0.4">
      <c r="A6" s="56"/>
      <c r="B6" s="47" t="s">
        <v>11</v>
      </c>
      <c r="C6" s="46"/>
      <c r="D6" s="46"/>
      <c r="E6" s="46" t="s">
        <v>30</v>
      </c>
      <c r="F6" s="46"/>
      <c r="G6" s="46"/>
      <c r="H6" s="46"/>
      <c r="I6" s="46"/>
      <c r="J6" s="46"/>
      <c r="K6" s="46"/>
      <c r="L6" s="46" t="s">
        <v>14</v>
      </c>
      <c r="M6" s="46" t="s">
        <v>14</v>
      </c>
      <c r="N6" s="46"/>
      <c r="O6" s="46"/>
      <c r="P6" s="46"/>
      <c r="Q6" s="46"/>
      <c r="R6" s="46"/>
    </row>
    <row r="7" spans="1:18" ht="24.95" customHeight="1" x14ac:dyDescent="0.4">
      <c r="A7" s="56"/>
      <c r="B7" s="47" t="s">
        <v>13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 t="s">
        <v>14</v>
      </c>
      <c r="N7" s="46" t="s">
        <v>14</v>
      </c>
      <c r="O7" s="46" t="s">
        <v>14</v>
      </c>
      <c r="P7" s="46" t="s">
        <v>14</v>
      </c>
      <c r="Q7" s="46" t="s">
        <v>14</v>
      </c>
      <c r="R7" s="46" t="s">
        <v>14</v>
      </c>
    </row>
    <row r="8" spans="1:18" ht="24.95" customHeight="1" x14ac:dyDescent="0.4">
      <c r="A8" s="59" t="s">
        <v>21</v>
      </c>
      <c r="B8" s="47" t="s">
        <v>16</v>
      </c>
      <c r="C8" s="46" t="s">
        <v>14</v>
      </c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</row>
    <row r="9" spans="1:18" ht="24.95" customHeight="1" x14ac:dyDescent="0.4">
      <c r="A9" s="60"/>
      <c r="B9" s="48" t="s">
        <v>20</v>
      </c>
      <c r="C9" s="46"/>
      <c r="D9" s="46" t="s">
        <v>14</v>
      </c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1:18" ht="24.95" customHeight="1" x14ac:dyDescent="0.4">
      <c r="A10" s="60"/>
      <c r="B10" s="47" t="s">
        <v>22</v>
      </c>
      <c r="C10" s="46"/>
      <c r="D10" s="46"/>
      <c r="E10" s="46" t="s">
        <v>30</v>
      </c>
      <c r="F10" s="46"/>
      <c r="G10" s="46"/>
      <c r="H10" s="46" t="s">
        <v>30</v>
      </c>
      <c r="I10" s="46" t="s">
        <v>30</v>
      </c>
      <c r="J10" s="46" t="s">
        <v>30</v>
      </c>
      <c r="K10" s="46" t="s">
        <v>30</v>
      </c>
      <c r="L10" s="46" t="s">
        <v>30</v>
      </c>
      <c r="M10" s="46" t="s">
        <v>30</v>
      </c>
      <c r="N10" s="46" t="s">
        <v>30</v>
      </c>
      <c r="O10" s="46" t="s">
        <v>30</v>
      </c>
      <c r="P10" s="46" t="s">
        <v>30</v>
      </c>
      <c r="Q10" s="46" t="s">
        <v>30</v>
      </c>
      <c r="R10" s="46" t="s">
        <v>30</v>
      </c>
    </row>
    <row r="11" spans="1:18" ht="24.95" customHeight="1" x14ac:dyDescent="0.4">
      <c r="A11" s="60"/>
      <c r="B11" s="47" t="s">
        <v>23</v>
      </c>
      <c r="C11" s="46"/>
      <c r="D11" s="46"/>
      <c r="E11" s="46" t="s">
        <v>30</v>
      </c>
      <c r="F11" s="46"/>
      <c r="G11" s="46"/>
      <c r="H11" s="46" t="s">
        <v>30</v>
      </c>
      <c r="I11" s="46" t="s">
        <v>30</v>
      </c>
      <c r="J11" s="46" t="s">
        <v>30</v>
      </c>
      <c r="K11" s="46" t="s">
        <v>30</v>
      </c>
      <c r="L11" s="46" t="s">
        <v>30</v>
      </c>
      <c r="M11" s="46" t="s">
        <v>30</v>
      </c>
      <c r="N11" s="46" t="s">
        <v>30</v>
      </c>
      <c r="O11" s="46" t="s">
        <v>30</v>
      </c>
      <c r="P11" s="46" t="s">
        <v>30</v>
      </c>
      <c r="Q11" s="46" t="s">
        <v>30</v>
      </c>
      <c r="R11" s="46" t="s">
        <v>30</v>
      </c>
    </row>
    <row r="12" spans="1:18" ht="24.95" customHeight="1" x14ac:dyDescent="0.4">
      <c r="A12" s="61"/>
      <c r="B12" s="47" t="s">
        <v>24</v>
      </c>
      <c r="C12" s="46"/>
      <c r="D12" s="46"/>
      <c r="E12" s="46" t="s">
        <v>30</v>
      </c>
      <c r="F12" s="46"/>
      <c r="G12" s="46"/>
      <c r="H12" s="46" t="s">
        <v>30</v>
      </c>
      <c r="I12" s="46" t="s">
        <v>30</v>
      </c>
      <c r="J12" s="46" t="s">
        <v>30</v>
      </c>
      <c r="K12" s="46" t="s">
        <v>30</v>
      </c>
      <c r="L12" s="46" t="s">
        <v>30</v>
      </c>
      <c r="M12" s="46" t="s">
        <v>30</v>
      </c>
      <c r="N12" s="46" t="s">
        <v>30</v>
      </c>
      <c r="O12" s="46" t="s">
        <v>30</v>
      </c>
      <c r="P12" s="46" t="s">
        <v>30</v>
      </c>
      <c r="Q12" s="46" t="s">
        <v>30</v>
      </c>
      <c r="R12" s="46" t="s">
        <v>30</v>
      </c>
    </row>
    <row r="13" spans="1:18" ht="24.95" customHeight="1" x14ac:dyDescent="0.4">
      <c r="A13" s="57" t="s">
        <v>220</v>
      </c>
      <c r="B13" s="47" t="s">
        <v>42</v>
      </c>
      <c r="C13" s="46"/>
      <c r="D13" s="46"/>
      <c r="E13" s="46"/>
      <c r="F13" s="46"/>
      <c r="G13" s="46" t="s">
        <v>14</v>
      </c>
      <c r="H13" s="46" t="s">
        <v>14</v>
      </c>
      <c r="I13" s="46" t="s">
        <v>14</v>
      </c>
      <c r="J13" s="46" t="s">
        <v>14</v>
      </c>
      <c r="K13" s="46" t="s">
        <v>14</v>
      </c>
      <c r="L13" s="46"/>
      <c r="M13" s="46"/>
      <c r="N13" s="46"/>
      <c r="O13" s="46"/>
      <c r="P13" s="46"/>
      <c r="Q13" s="46"/>
      <c r="R13" s="46"/>
    </row>
    <row r="14" spans="1:18" ht="24.95" customHeight="1" x14ac:dyDescent="0.4">
      <c r="A14" s="56"/>
      <c r="B14" s="47" t="s">
        <v>25</v>
      </c>
      <c r="C14" s="46"/>
      <c r="D14" s="46"/>
      <c r="E14" s="46"/>
      <c r="F14" s="46"/>
      <c r="G14" s="46"/>
      <c r="H14" s="46"/>
      <c r="I14" s="46"/>
      <c r="J14" s="46"/>
      <c r="K14" s="46"/>
      <c r="L14" s="46" t="s">
        <v>14</v>
      </c>
      <c r="M14" s="46" t="s">
        <v>14</v>
      </c>
      <c r="N14" s="46" t="s">
        <v>14</v>
      </c>
      <c r="O14" s="46" t="s">
        <v>14</v>
      </c>
      <c r="P14" s="46"/>
      <c r="Q14" s="46"/>
      <c r="R14" s="46"/>
    </row>
    <row r="15" spans="1:18" ht="24.95" customHeight="1" x14ac:dyDescent="0.4">
      <c r="A15" s="56"/>
      <c r="B15" s="47" t="s">
        <v>27</v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 t="s">
        <v>14</v>
      </c>
      <c r="P15" s="46" t="s">
        <v>14</v>
      </c>
      <c r="Q15" s="46" t="s">
        <v>14</v>
      </c>
      <c r="R15" s="46" t="s">
        <v>14</v>
      </c>
    </row>
    <row r="16" spans="1:18" ht="24.95" customHeight="1" x14ac:dyDescent="0.4">
      <c r="A16" s="56"/>
      <c r="B16" s="47" t="s">
        <v>26</v>
      </c>
      <c r="C16" s="46"/>
      <c r="D16" s="46"/>
      <c r="E16" s="46"/>
      <c r="F16" s="46" t="s">
        <v>14</v>
      </c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</row>
    <row r="17" spans="1:18" ht="24.95" customHeight="1" x14ac:dyDescent="0.4">
      <c r="A17" s="58"/>
      <c r="B17" s="49" t="s">
        <v>28</v>
      </c>
      <c r="C17" s="46"/>
      <c r="D17" s="46"/>
      <c r="E17" s="46"/>
      <c r="F17" s="46" t="s">
        <v>14</v>
      </c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</row>
  </sheetData>
  <mergeCells count="8">
    <mergeCell ref="A2:B2"/>
    <mergeCell ref="N1:O1"/>
    <mergeCell ref="P1:Q1"/>
    <mergeCell ref="A5:A7"/>
    <mergeCell ref="A13:A17"/>
    <mergeCell ref="A8:A12"/>
    <mergeCell ref="A4:B4"/>
    <mergeCell ref="A3:B3"/>
  </mergeCells>
  <phoneticPr fontId="1"/>
  <pageMargins left="0.25" right="0.25" top="0.75" bottom="0.75" header="0.3" footer="0.3"/>
  <pageSetup paperSize="9" orientation="landscape" horizontalDpi="4294967293" verticalDpi="203" r:id="rId1"/>
  <headerFooter>
    <oddHeader>&amp;C&amp;"メイリオ,レギュラー"&amp;14&amp;K000000資料・メール対象者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6D69C-2E11-B84F-B519-CF2E09BEA9CA}">
  <dimension ref="A1:G24"/>
  <sheetViews>
    <sheetView view="pageLayout" zoomScaleNormal="100" workbookViewId="0">
      <selection activeCell="B29" sqref="B29"/>
    </sheetView>
  </sheetViews>
  <sheetFormatPr defaultColWidth="10.6640625" defaultRowHeight="19.5" x14ac:dyDescent="0.4"/>
  <cols>
    <col min="1" max="2" width="10.6640625" style="2"/>
    <col min="3" max="3" width="12" style="2" bestFit="1" customWidth="1"/>
    <col min="4" max="5" width="10.6640625" style="2"/>
    <col min="6" max="6" width="8.5546875" style="2" bestFit="1" customWidth="1"/>
    <col min="7" max="7" width="42.109375" style="6" bestFit="1" customWidth="1"/>
    <col min="8" max="16384" width="10.6640625" style="2"/>
  </cols>
  <sheetData>
    <row r="1" spans="1:7" x14ac:dyDescent="0.4">
      <c r="A1" s="3"/>
      <c r="B1" s="8" t="s">
        <v>39</v>
      </c>
      <c r="C1" s="9" t="s">
        <v>40</v>
      </c>
      <c r="D1" s="9" t="s">
        <v>52</v>
      </c>
      <c r="E1" s="9" t="s">
        <v>53</v>
      </c>
      <c r="F1" s="9" t="s">
        <v>57</v>
      </c>
      <c r="G1" s="10" t="s">
        <v>47</v>
      </c>
    </row>
    <row r="2" spans="1:7" x14ac:dyDescent="0.4">
      <c r="A2" s="66" t="s">
        <v>18</v>
      </c>
      <c r="B2" s="67" t="s">
        <v>0</v>
      </c>
      <c r="C2" s="3" t="s">
        <v>37</v>
      </c>
      <c r="D2" s="3"/>
      <c r="E2" s="3"/>
      <c r="F2" s="3"/>
      <c r="G2" s="4"/>
    </row>
    <row r="3" spans="1:7" x14ac:dyDescent="0.4">
      <c r="A3" s="66"/>
      <c r="B3" s="68"/>
      <c r="C3" s="67" t="s">
        <v>1</v>
      </c>
      <c r="D3" s="3" t="s">
        <v>10</v>
      </c>
      <c r="E3" s="3" t="s">
        <v>14</v>
      </c>
      <c r="F3" s="3"/>
      <c r="G3" s="4"/>
    </row>
    <row r="4" spans="1:7" x14ac:dyDescent="0.4">
      <c r="A4" s="66"/>
      <c r="B4" s="68"/>
      <c r="C4" s="68"/>
      <c r="D4" s="3" t="s">
        <v>11</v>
      </c>
      <c r="E4" s="3" t="s">
        <v>14</v>
      </c>
      <c r="F4" s="3"/>
      <c r="G4" s="4"/>
    </row>
    <row r="5" spans="1:7" x14ac:dyDescent="0.4">
      <c r="A5" s="66"/>
      <c r="B5" s="68"/>
      <c r="C5" s="69"/>
      <c r="D5" s="3" t="s">
        <v>58</v>
      </c>
      <c r="E5" s="3" t="s">
        <v>14</v>
      </c>
      <c r="F5" s="3"/>
      <c r="G5" s="4"/>
    </row>
    <row r="6" spans="1:7" x14ac:dyDescent="0.4">
      <c r="A6" s="66"/>
      <c r="B6" s="68"/>
      <c r="C6" s="67" t="s">
        <v>21</v>
      </c>
      <c r="D6" s="3" t="s">
        <v>54</v>
      </c>
      <c r="E6" s="3"/>
      <c r="F6" s="3"/>
      <c r="G6" s="4"/>
    </row>
    <row r="7" spans="1:7" x14ac:dyDescent="0.4">
      <c r="A7" s="66"/>
      <c r="B7" s="68"/>
      <c r="C7" s="69"/>
      <c r="D7" s="3" t="s">
        <v>55</v>
      </c>
      <c r="E7" s="3" t="s">
        <v>14</v>
      </c>
      <c r="F7" s="3"/>
      <c r="G7" s="4"/>
    </row>
    <row r="8" spans="1:7" x14ac:dyDescent="0.4">
      <c r="A8" s="66"/>
      <c r="B8" s="69"/>
      <c r="C8" s="3" t="s">
        <v>56</v>
      </c>
      <c r="D8" s="3"/>
      <c r="E8" s="3" t="s">
        <v>14</v>
      </c>
      <c r="F8" s="3"/>
      <c r="G8" s="4"/>
    </row>
    <row r="9" spans="1:7" x14ac:dyDescent="0.4">
      <c r="A9" s="66"/>
      <c r="B9" s="3" t="s">
        <v>45</v>
      </c>
      <c r="C9" s="3"/>
      <c r="D9" s="3"/>
      <c r="E9" s="3" t="s">
        <v>14</v>
      </c>
      <c r="F9" s="3"/>
      <c r="G9" s="4" t="s">
        <v>65</v>
      </c>
    </row>
    <row r="10" spans="1:7" x14ac:dyDescent="0.4">
      <c r="A10" s="66"/>
      <c r="B10" s="67" t="s">
        <v>51</v>
      </c>
      <c r="C10" s="7" t="s">
        <v>67</v>
      </c>
      <c r="D10" s="3" t="s">
        <v>68</v>
      </c>
      <c r="E10" s="3" t="s">
        <v>14</v>
      </c>
      <c r="F10" s="3" t="s">
        <v>14</v>
      </c>
      <c r="G10" s="4" t="s">
        <v>73</v>
      </c>
    </row>
    <row r="11" spans="1:7" x14ac:dyDescent="0.4">
      <c r="A11" s="66"/>
      <c r="B11" s="68"/>
      <c r="C11" s="67" t="s">
        <v>21</v>
      </c>
      <c r="D11" s="3" t="s">
        <v>49</v>
      </c>
      <c r="E11" s="3"/>
      <c r="F11" s="3" t="s">
        <v>14</v>
      </c>
      <c r="G11" s="4" t="s">
        <v>64</v>
      </c>
    </row>
    <row r="12" spans="1:7" x14ac:dyDescent="0.4">
      <c r="A12" s="66"/>
      <c r="B12" s="68"/>
      <c r="C12" s="69"/>
      <c r="D12" s="3" t="s">
        <v>50</v>
      </c>
      <c r="E12" s="3"/>
      <c r="F12" s="3" t="s">
        <v>14</v>
      </c>
      <c r="G12" s="4"/>
    </row>
    <row r="13" spans="1:7" x14ac:dyDescent="0.4">
      <c r="A13" s="66"/>
      <c r="B13" s="68"/>
      <c r="C13" s="7" t="s">
        <v>70</v>
      </c>
      <c r="D13" s="3"/>
      <c r="E13" s="3" t="s">
        <v>14</v>
      </c>
      <c r="F13" s="3"/>
      <c r="G13" s="4" t="s">
        <v>71</v>
      </c>
    </row>
    <row r="14" spans="1:7" x14ac:dyDescent="0.4">
      <c r="A14" s="66"/>
      <c r="B14" s="3" t="s">
        <v>60</v>
      </c>
      <c r="C14" s="3"/>
      <c r="D14" s="3"/>
      <c r="E14" s="3"/>
      <c r="F14" s="3"/>
      <c r="G14" s="4" t="s">
        <v>61</v>
      </c>
    </row>
    <row r="15" spans="1:7" x14ac:dyDescent="0.4">
      <c r="A15" s="66"/>
      <c r="B15" s="3" t="s">
        <v>74</v>
      </c>
      <c r="C15" s="3"/>
      <c r="D15" s="3"/>
      <c r="E15" s="3"/>
      <c r="F15" s="3"/>
      <c r="G15" s="4" t="s">
        <v>75</v>
      </c>
    </row>
    <row r="16" spans="1:7" x14ac:dyDescent="0.4">
      <c r="A16" s="66"/>
      <c r="B16" s="3" t="s">
        <v>69</v>
      </c>
      <c r="C16" s="3"/>
      <c r="D16" s="3"/>
      <c r="E16" s="3"/>
      <c r="F16" s="3"/>
      <c r="G16" s="4" t="s">
        <v>72</v>
      </c>
    </row>
    <row r="18" spans="1:7" x14ac:dyDescent="0.4">
      <c r="A18" s="3"/>
      <c r="B18" s="8" t="s">
        <v>39</v>
      </c>
      <c r="C18" s="9" t="s">
        <v>40</v>
      </c>
      <c r="D18" s="9" t="s">
        <v>52</v>
      </c>
      <c r="E18" s="9" t="s">
        <v>53</v>
      </c>
      <c r="F18" s="9" t="s">
        <v>48</v>
      </c>
      <c r="G18" s="11" t="s">
        <v>44</v>
      </c>
    </row>
    <row r="19" spans="1:7" x14ac:dyDescent="0.4">
      <c r="A19" s="66" t="s">
        <v>43</v>
      </c>
      <c r="B19" s="67" t="s">
        <v>45</v>
      </c>
      <c r="C19" s="3" t="s">
        <v>1</v>
      </c>
      <c r="D19" s="3"/>
      <c r="E19" s="3" t="s">
        <v>14</v>
      </c>
      <c r="F19" s="3" t="s">
        <v>14</v>
      </c>
      <c r="G19" s="4" t="s">
        <v>76</v>
      </c>
    </row>
    <row r="20" spans="1:7" x14ac:dyDescent="0.4">
      <c r="A20" s="66"/>
      <c r="B20" s="68"/>
      <c r="C20" s="67" t="s">
        <v>21</v>
      </c>
      <c r="D20" s="3" t="s">
        <v>54</v>
      </c>
      <c r="E20" s="3"/>
      <c r="F20" s="3" t="s">
        <v>14</v>
      </c>
      <c r="G20" s="4" t="s">
        <v>66</v>
      </c>
    </row>
    <row r="21" spans="1:7" x14ac:dyDescent="0.4">
      <c r="A21" s="66"/>
      <c r="B21" s="68"/>
      <c r="C21" s="69"/>
      <c r="D21" s="3" t="s">
        <v>55</v>
      </c>
      <c r="E21" s="3" t="s">
        <v>14</v>
      </c>
      <c r="F21" s="3" t="s">
        <v>14</v>
      </c>
      <c r="G21" s="4" t="s">
        <v>59</v>
      </c>
    </row>
    <row r="22" spans="1:7" x14ac:dyDescent="0.4">
      <c r="A22" s="66"/>
      <c r="B22" s="68"/>
      <c r="C22" s="3" t="s">
        <v>46</v>
      </c>
      <c r="D22" s="3"/>
      <c r="E22" s="3"/>
      <c r="F22" s="3" t="s">
        <v>14</v>
      </c>
      <c r="G22" s="4"/>
    </row>
    <row r="23" spans="1:7" x14ac:dyDescent="0.4">
      <c r="A23" s="66"/>
      <c r="B23" s="69"/>
      <c r="C23" s="3" t="s">
        <v>38</v>
      </c>
      <c r="D23" s="3"/>
      <c r="E23" s="3"/>
      <c r="F23" s="3" t="s">
        <v>14</v>
      </c>
      <c r="G23" s="4"/>
    </row>
    <row r="24" spans="1:7" x14ac:dyDescent="0.4">
      <c r="A24" s="66"/>
      <c r="B24" s="3" t="s">
        <v>62</v>
      </c>
      <c r="C24" s="3"/>
      <c r="D24" s="3"/>
      <c r="E24" s="3"/>
      <c r="F24" s="3"/>
      <c r="G24" s="4" t="s">
        <v>63</v>
      </c>
    </row>
  </sheetData>
  <mergeCells count="9">
    <mergeCell ref="A2:A16"/>
    <mergeCell ref="A19:A24"/>
    <mergeCell ref="B2:B8"/>
    <mergeCell ref="B10:B13"/>
    <mergeCell ref="C3:C5"/>
    <mergeCell ref="C6:C7"/>
    <mergeCell ref="C11:C12"/>
    <mergeCell ref="B19:B23"/>
    <mergeCell ref="C20:C21"/>
  </mergeCells>
  <phoneticPr fontId="1"/>
  <pageMargins left="0.7" right="0.7" top="0.75" bottom="0.75" header="0.3" footer="0.3"/>
  <pageSetup paperSize="9" orientation="landscape" horizontalDpi="429496729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79F22-6496-014F-BDA5-06406B32AC6B}">
  <dimension ref="B2:S28"/>
  <sheetViews>
    <sheetView showGridLines="0" view="pageBreakPreview" zoomScaleNormal="100" zoomScaleSheetLayoutView="100" workbookViewId="0">
      <selection activeCell="AC45" sqref="AC45"/>
    </sheetView>
  </sheetViews>
  <sheetFormatPr defaultColWidth="11.5546875" defaultRowHeight="19.5" x14ac:dyDescent="0.4"/>
  <cols>
    <col min="6" max="6" width="3.6640625" customWidth="1"/>
    <col min="11" max="11" width="3.6640625" customWidth="1"/>
    <col min="17" max="19" width="0" hidden="1" customWidth="1"/>
  </cols>
  <sheetData>
    <row r="2" spans="2:19" x14ac:dyDescent="0.4">
      <c r="B2" t="s">
        <v>112</v>
      </c>
    </row>
    <row r="6" spans="2:19" x14ac:dyDescent="0.4">
      <c r="Q6" s="67" t="s">
        <v>0</v>
      </c>
      <c r="R6" s="3" t="s">
        <v>37</v>
      </c>
      <c r="S6" s="3"/>
    </row>
    <row r="7" spans="2:19" x14ac:dyDescent="0.4">
      <c r="Q7" s="68"/>
      <c r="R7" s="67" t="s">
        <v>1</v>
      </c>
      <c r="S7" s="3" t="s">
        <v>10</v>
      </c>
    </row>
    <row r="8" spans="2:19" x14ac:dyDescent="0.4">
      <c r="Q8" s="68"/>
      <c r="R8" s="68"/>
      <c r="S8" s="3" t="s">
        <v>11</v>
      </c>
    </row>
    <row r="9" spans="2:19" x14ac:dyDescent="0.4">
      <c r="Q9" s="68"/>
      <c r="R9" s="69"/>
      <c r="S9" s="3" t="s">
        <v>58</v>
      </c>
    </row>
    <row r="10" spans="2:19" x14ac:dyDescent="0.4">
      <c r="Q10" s="68"/>
      <c r="R10" s="67" t="s">
        <v>21</v>
      </c>
      <c r="S10" s="3" t="s">
        <v>54</v>
      </c>
    </row>
    <row r="11" spans="2:19" x14ac:dyDescent="0.4">
      <c r="Q11" s="68"/>
      <c r="R11" s="69"/>
      <c r="S11" s="3" t="s">
        <v>55</v>
      </c>
    </row>
    <row r="12" spans="2:19" x14ac:dyDescent="0.4">
      <c r="Q12" s="69"/>
      <c r="R12" s="3" t="s">
        <v>56</v>
      </c>
      <c r="S12" s="3"/>
    </row>
    <row r="13" spans="2:19" x14ac:dyDescent="0.4">
      <c r="Q13" s="3" t="s">
        <v>45</v>
      </c>
      <c r="R13" s="3"/>
      <c r="S13" s="3"/>
    </row>
    <row r="14" spans="2:19" x14ac:dyDescent="0.4">
      <c r="Q14" s="67" t="s">
        <v>51</v>
      </c>
      <c r="R14" s="7" t="s">
        <v>67</v>
      </c>
      <c r="S14" s="3" t="s">
        <v>68</v>
      </c>
    </row>
    <row r="15" spans="2:19" x14ac:dyDescent="0.4">
      <c r="Q15" s="68"/>
      <c r="R15" s="67" t="s">
        <v>21</v>
      </c>
      <c r="S15" s="3" t="s">
        <v>49</v>
      </c>
    </row>
    <row r="16" spans="2:19" x14ac:dyDescent="0.4">
      <c r="Q16" s="68"/>
      <c r="R16" s="69"/>
      <c r="S16" s="3" t="s">
        <v>50</v>
      </c>
    </row>
    <row r="17" spans="17:19" x14ac:dyDescent="0.4">
      <c r="Q17" s="68"/>
      <c r="R17" s="7" t="s">
        <v>70</v>
      </c>
      <c r="S17" s="3"/>
    </row>
    <row r="18" spans="17:19" x14ac:dyDescent="0.4">
      <c r="Q18" s="3" t="s">
        <v>60</v>
      </c>
      <c r="R18" s="3"/>
      <c r="S18" s="3"/>
    </row>
    <row r="19" spans="17:19" x14ac:dyDescent="0.4">
      <c r="Q19" s="3" t="s">
        <v>74</v>
      </c>
      <c r="R19" s="3"/>
      <c r="S19" s="3"/>
    </row>
    <row r="20" spans="17:19" x14ac:dyDescent="0.4">
      <c r="Q20" s="3" t="s">
        <v>69</v>
      </c>
      <c r="R20" s="3"/>
      <c r="S20" s="3"/>
    </row>
    <row r="21" spans="17:19" x14ac:dyDescent="0.4">
      <c r="Q21" s="2"/>
      <c r="R21" s="2"/>
      <c r="S21" s="2"/>
    </row>
    <row r="22" spans="17:19" x14ac:dyDescent="0.4">
      <c r="Q22" s="8" t="s">
        <v>39</v>
      </c>
      <c r="R22" s="9" t="s">
        <v>40</v>
      </c>
      <c r="S22" s="9" t="s">
        <v>52</v>
      </c>
    </row>
    <row r="23" spans="17:19" x14ac:dyDescent="0.4">
      <c r="Q23" s="67" t="s">
        <v>45</v>
      </c>
      <c r="R23" s="3" t="s">
        <v>1</v>
      </c>
      <c r="S23" s="3"/>
    </row>
    <row r="24" spans="17:19" x14ac:dyDescent="0.4">
      <c r="Q24" s="68"/>
      <c r="R24" s="67" t="s">
        <v>21</v>
      </c>
      <c r="S24" s="3" t="s">
        <v>54</v>
      </c>
    </row>
    <row r="25" spans="17:19" x14ac:dyDescent="0.4">
      <c r="Q25" s="68"/>
      <c r="R25" s="69"/>
      <c r="S25" s="3" t="s">
        <v>55</v>
      </c>
    </row>
    <row r="26" spans="17:19" x14ac:dyDescent="0.4">
      <c r="Q26" s="68"/>
      <c r="R26" s="3" t="s">
        <v>46</v>
      </c>
      <c r="S26" s="3"/>
    </row>
    <row r="27" spans="17:19" x14ac:dyDescent="0.4">
      <c r="Q27" s="69"/>
      <c r="R27" s="3" t="s">
        <v>38</v>
      </c>
      <c r="S27" s="3"/>
    </row>
    <row r="28" spans="17:19" x14ac:dyDescent="0.4">
      <c r="Q28" s="3" t="s">
        <v>62</v>
      </c>
      <c r="R28" s="3"/>
      <c r="S28" s="3"/>
    </row>
  </sheetData>
  <mergeCells count="7">
    <mergeCell ref="Q23:Q27"/>
    <mergeCell ref="R24:R25"/>
    <mergeCell ref="Q6:Q12"/>
    <mergeCell ref="R7:R9"/>
    <mergeCell ref="R10:R11"/>
    <mergeCell ref="Q14:Q17"/>
    <mergeCell ref="R15:R16"/>
  </mergeCells>
  <phoneticPr fontId="1"/>
  <pageMargins left="0.25" right="0.25" top="0.75" bottom="0.75" header="0.3" footer="0.3"/>
  <pageSetup paperSize="9" scale="57" orientation="landscape" horizontalDpi="4294967293" verticalDpi="203" r:id="rId1"/>
  <rowBreaks count="1" manualBreakCount="1">
    <brk id="42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ECFEB-5345-EC47-9FF8-0ACECD0DDC19}">
  <dimension ref="B2:Q27"/>
  <sheetViews>
    <sheetView showGridLines="0" view="pageLayout" zoomScale="140" zoomScaleNormal="100" zoomScalePageLayoutView="140" workbookViewId="0">
      <selection activeCell="AC45" sqref="AC45"/>
    </sheetView>
  </sheetViews>
  <sheetFormatPr defaultColWidth="2.109375" defaultRowHeight="16.5" x14ac:dyDescent="0.4"/>
  <cols>
    <col min="1" max="16384" width="2.109375" style="31"/>
  </cols>
  <sheetData>
    <row r="2" spans="2:6" x14ac:dyDescent="0.4">
      <c r="B2" s="31" t="s">
        <v>77</v>
      </c>
    </row>
    <row r="3" spans="2:6" x14ac:dyDescent="0.4">
      <c r="B3" s="31" t="s">
        <v>140</v>
      </c>
      <c r="C3" s="31" t="s">
        <v>45</v>
      </c>
    </row>
    <row r="4" spans="2:6" x14ac:dyDescent="0.4">
      <c r="B4" s="31" t="s">
        <v>142</v>
      </c>
      <c r="C4" s="31" t="s">
        <v>141</v>
      </c>
      <c r="D4" s="31" t="s">
        <v>160</v>
      </c>
    </row>
    <row r="5" spans="2:6" x14ac:dyDescent="0.4">
      <c r="B5" s="31" t="s">
        <v>142</v>
      </c>
      <c r="D5" s="31" t="s">
        <v>145</v>
      </c>
      <c r="E5" s="31" t="s">
        <v>183</v>
      </c>
    </row>
    <row r="6" spans="2:6" x14ac:dyDescent="0.4">
      <c r="B6" s="31" t="s">
        <v>142</v>
      </c>
      <c r="D6" s="31" t="s">
        <v>145</v>
      </c>
      <c r="E6" s="31" t="s">
        <v>184</v>
      </c>
    </row>
    <row r="7" spans="2:6" x14ac:dyDescent="0.4">
      <c r="B7" s="31" t="s">
        <v>142</v>
      </c>
    </row>
    <row r="8" spans="2:6" x14ac:dyDescent="0.4">
      <c r="B8" s="31" t="s">
        <v>140</v>
      </c>
      <c r="C8" s="31" t="s">
        <v>0</v>
      </c>
    </row>
    <row r="9" spans="2:6" x14ac:dyDescent="0.4">
      <c r="B9" s="31" t="s">
        <v>142</v>
      </c>
      <c r="C9" s="31" t="s">
        <v>141</v>
      </c>
      <c r="D9" s="31" t="s">
        <v>185</v>
      </c>
    </row>
    <row r="10" spans="2:6" x14ac:dyDescent="0.4">
      <c r="B10" s="31" t="s">
        <v>142</v>
      </c>
      <c r="D10" s="31" t="s">
        <v>141</v>
      </c>
      <c r="E10" s="31" t="s">
        <v>198</v>
      </c>
    </row>
    <row r="11" spans="2:6" x14ac:dyDescent="0.4">
      <c r="B11" s="31" t="s">
        <v>142</v>
      </c>
      <c r="E11" s="31" t="s">
        <v>145</v>
      </c>
      <c r="F11" s="31" t="s">
        <v>183</v>
      </c>
    </row>
    <row r="12" spans="2:6" x14ac:dyDescent="0.4">
      <c r="B12" s="31" t="s">
        <v>142</v>
      </c>
    </row>
    <row r="13" spans="2:6" x14ac:dyDescent="0.4">
      <c r="B13" s="31" t="s">
        <v>140</v>
      </c>
      <c r="C13" s="31" t="s">
        <v>186</v>
      </c>
    </row>
    <row r="14" spans="2:6" x14ac:dyDescent="0.4">
      <c r="B14" s="31" t="s">
        <v>142</v>
      </c>
      <c r="C14" s="31" t="s">
        <v>141</v>
      </c>
      <c r="D14" s="31" t="s">
        <v>195</v>
      </c>
    </row>
    <row r="15" spans="2:6" x14ac:dyDescent="0.4">
      <c r="B15" s="31" t="s">
        <v>142</v>
      </c>
      <c r="D15" s="31" t="s">
        <v>141</v>
      </c>
      <c r="E15" s="31" t="s">
        <v>196</v>
      </c>
    </row>
    <row r="16" spans="2:6" x14ac:dyDescent="0.4">
      <c r="B16" s="31" t="s">
        <v>142</v>
      </c>
      <c r="E16" s="31" t="s">
        <v>141</v>
      </c>
      <c r="F16" s="31" t="s">
        <v>197</v>
      </c>
    </row>
    <row r="17" spans="2:17" x14ac:dyDescent="0.4">
      <c r="B17" s="31" t="s">
        <v>142</v>
      </c>
      <c r="F17" s="31" t="s">
        <v>145</v>
      </c>
      <c r="G17" s="31" t="s">
        <v>45</v>
      </c>
      <c r="P17" s="31" t="s">
        <v>145</v>
      </c>
      <c r="Q17" s="31" t="s">
        <v>187</v>
      </c>
    </row>
    <row r="18" spans="2:17" x14ac:dyDescent="0.4">
      <c r="B18" s="31" t="s">
        <v>142</v>
      </c>
      <c r="F18" s="31" t="s">
        <v>145</v>
      </c>
      <c r="G18" s="31" t="s">
        <v>133</v>
      </c>
      <c r="P18" s="31" t="s">
        <v>145</v>
      </c>
      <c r="Q18" s="31" t="s">
        <v>191</v>
      </c>
    </row>
    <row r="19" spans="2:17" x14ac:dyDescent="0.4">
      <c r="B19" s="31" t="s">
        <v>142</v>
      </c>
      <c r="F19" s="31" t="s">
        <v>145</v>
      </c>
      <c r="G19" s="31" t="s">
        <v>183</v>
      </c>
      <c r="P19" s="31" t="s">
        <v>145</v>
      </c>
      <c r="Q19" s="31" t="s">
        <v>188</v>
      </c>
    </row>
    <row r="20" spans="2:17" x14ac:dyDescent="0.4">
      <c r="B20" s="31" t="s">
        <v>142</v>
      </c>
    </row>
    <row r="21" spans="2:17" x14ac:dyDescent="0.4">
      <c r="B21" s="31" t="s">
        <v>140</v>
      </c>
      <c r="C21" s="31" t="s">
        <v>189</v>
      </c>
    </row>
    <row r="22" spans="2:17" x14ac:dyDescent="0.4">
      <c r="B22" s="31" t="s">
        <v>142</v>
      </c>
      <c r="C22" s="31" t="s">
        <v>145</v>
      </c>
      <c r="D22" s="31" t="s">
        <v>190</v>
      </c>
    </row>
    <row r="23" spans="2:17" x14ac:dyDescent="0.4">
      <c r="B23" s="31" t="s">
        <v>142</v>
      </c>
      <c r="C23" s="31" t="s">
        <v>145</v>
      </c>
      <c r="D23" s="31" t="s">
        <v>183</v>
      </c>
    </row>
    <row r="24" spans="2:17" x14ac:dyDescent="0.4">
      <c r="B24" s="31" t="s">
        <v>142</v>
      </c>
    </row>
    <row r="25" spans="2:17" x14ac:dyDescent="0.4">
      <c r="B25" s="31" t="s">
        <v>140</v>
      </c>
      <c r="C25" s="31" t="s">
        <v>182</v>
      </c>
    </row>
    <row r="26" spans="2:17" x14ac:dyDescent="0.4">
      <c r="B26" s="31" t="s">
        <v>142</v>
      </c>
    </row>
    <row r="27" spans="2:17" x14ac:dyDescent="0.4">
      <c r="B27" s="31" t="s">
        <v>141</v>
      </c>
      <c r="C27" s="31" t="s">
        <v>192</v>
      </c>
    </row>
  </sheetData>
  <phoneticPr fontId="1"/>
  <pageMargins left="0.23622047244094491" right="0.23622047244094491" top="0" bottom="0" header="0" footer="0"/>
  <pageSetup paperSize="9" orientation="portrait" horizontalDpi="429496729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860EE-51DF-264C-9073-1F878FE086FF}">
  <dimension ref="B2:R44"/>
  <sheetViews>
    <sheetView showGridLines="0" view="pageLayout" zoomScale="140" zoomScaleNormal="100" zoomScalePageLayoutView="140" workbookViewId="0">
      <selection activeCell="AC45" sqref="AC45"/>
    </sheetView>
  </sheetViews>
  <sheetFormatPr defaultColWidth="2.109375" defaultRowHeight="16.5" x14ac:dyDescent="0.4"/>
  <cols>
    <col min="1" max="16384" width="2.109375" style="31"/>
  </cols>
  <sheetData>
    <row r="2" spans="2:18" x14ac:dyDescent="0.4">
      <c r="B2" s="31" t="s">
        <v>77</v>
      </c>
    </row>
    <row r="3" spans="2:18" x14ac:dyDescent="0.4">
      <c r="B3" s="31" t="s">
        <v>140</v>
      </c>
      <c r="C3" s="31" t="s">
        <v>169</v>
      </c>
    </row>
    <row r="4" spans="2:18" x14ac:dyDescent="0.4">
      <c r="B4" s="31" t="s">
        <v>142</v>
      </c>
      <c r="C4" s="31" t="s">
        <v>141</v>
      </c>
      <c r="D4" s="31" t="s">
        <v>172</v>
      </c>
    </row>
    <row r="5" spans="2:18" x14ac:dyDescent="0.4">
      <c r="B5" s="31" t="s">
        <v>142</v>
      </c>
      <c r="D5" s="31" t="s">
        <v>141</v>
      </c>
      <c r="E5" s="31" t="s">
        <v>171</v>
      </c>
    </row>
    <row r="6" spans="2:18" x14ac:dyDescent="0.4">
      <c r="B6" s="31" t="s">
        <v>142</v>
      </c>
      <c r="E6" s="31" t="s">
        <v>145</v>
      </c>
      <c r="F6" s="31" t="s">
        <v>170</v>
      </c>
    </row>
    <row r="7" spans="2:18" x14ac:dyDescent="0.4">
      <c r="B7" s="31" t="s">
        <v>142</v>
      </c>
      <c r="E7" s="31" t="s">
        <v>145</v>
      </c>
      <c r="F7" s="31" t="s">
        <v>174</v>
      </c>
    </row>
    <row r="8" spans="2:18" x14ac:dyDescent="0.4">
      <c r="B8" s="31" t="s">
        <v>142</v>
      </c>
      <c r="E8" s="31" t="s">
        <v>145</v>
      </c>
      <c r="F8" s="31" t="s">
        <v>173</v>
      </c>
    </row>
    <row r="9" spans="2:18" x14ac:dyDescent="0.4">
      <c r="B9" s="31" t="s">
        <v>142</v>
      </c>
    </row>
    <row r="10" spans="2:18" x14ac:dyDescent="0.4">
      <c r="B10" s="31" t="s">
        <v>140</v>
      </c>
      <c r="C10" s="31" t="s">
        <v>176</v>
      </c>
    </row>
    <row r="11" spans="2:18" x14ac:dyDescent="0.4">
      <c r="B11" s="31" t="s">
        <v>142</v>
      </c>
      <c r="C11" s="31" t="s">
        <v>141</v>
      </c>
      <c r="D11" s="31" t="s">
        <v>159</v>
      </c>
    </row>
    <row r="12" spans="2:18" x14ac:dyDescent="0.4">
      <c r="B12" s="31" t="s">
        <v>142</v>
      </c>
      <c r="D12" s="31" t="s">
        <v>141</v>
      </c>
      <c r="E12" s="31" t="s">
        <v>160</v>
      </c>
    </row>
    <row r="13" spans="2:18" x14ac:dyDescent="0.4">
      <c r="B13" s="31" t="s">
        <v>142</v>
      </c>
      <c r="E13" s="31" t="s">
        <v>145</v>
      </c>
      <c r="F13" s="31" t="s">
        <v>146</v>
      </c>
      <c r="Q13" s="31" t="s">
        <v>145</v>
      </c>
      <c r="R13" s="31" t="s">
        <v>148</v>
      </c>
    </row>
    <row r="14" spans="2:18" x14ac:dyDescent="0.4">
      <c r="B14" s="31" t="s">
        <v>142</v>
      </c>
      <c r="E14" s="31" t="s">
        <v>145</v>
      </c>
      <c r="F14" s="31" t="s">
        <v>161</v>
      </c>
    </row>
    <row r="15" spans="2:18" x14ac:dyDescent="0.4">
      <c r="B15" s="31" t="s">
        <v>142</v>
      </c>
      <c r="F15" s="31" t="s">
        <v>181</v>
      </c>
      <c r="G15" s="31" t="s">
        <v>162</v>
      </c>
    </row>
    <row r="16" spans="2:18" x14ac:dyDescent="0.4">
      <c r="B16" s="31" t="s">
        <v>142</v>
      </c>
    </row>
    <row r="17" spans="2:18" x14ac:dyDescent="0.4">
      <c r="B17" s="31" t="s">
        <v>140</v>
      </c>
      <c r="C17" s="31" t="s">
        <v>177</v>
      </c>
    </row>
    <row r="18" spans="2:18" x14ac:dyDescent="0.4">
      <c r="B18" s="31" t="s">
        <v>142</v>
      </c>
      <c r="C18" s="31" t="s">
        <v>141</v>
      </c>
      <c r="D18" s="31" t="s">
        <v>143</v>
      </c>
    </row>
    <row r="19" spans="2:18" x14ac:dyDescent="0.4">
      <c r="B19" s="31" t="s">
        <v>142</v>
      </c>
      <c r="D19" s="31" t="s">
        <v>141</v>
      </c>
      <c r="E19" s="31" t="s">
        <v>144</v>
      </c>
    </row>
    <row r="20" spans="2:18" x14ac:dyDescent="0.4">
      <c r="B20" s="31" t="s">
        <v>142</v>
      </c>
      <c r="E20" s="31" t="s">
        <v>145</v>
      </c>
      <c r="F20" s="31" t="s">
        <v>166</v>
      </c>
      <c r="Q20" s="31" t="s">
        <v>145</v>
      </c>
      <c r="R20" s="31" t="s">
        <v>149</v>
      </c>
    </row>
    <row r="21" spans="2:18" x14ac:dyDescent="0.4">
      <c r="B21" s="31" t="s">
        <v>142</v>
      </c>
      <c r="E21" s="31" t="s">
        <v>145</v>
      </c>
      <c r="F21" s="31" t="s">
        <v>151</v>
      </c>
      <c r="Q21" s="31" t="s">
        <v>145</v>
      </c>
      <c r="R21" s="31" t="s">
        <v>152</v>
      </c>
    </row>
    <row r="22" spans="2:18" x14ac:dyDescent="0.4">
      <c r="B22" s="31" t="s">
        <v>142</v>
      </c>
      <c r="E22" s="31" t="s">
        <v>145</v>
      </c>
      <c r="F22" s="31" t="s">
        <v>150</v>
      </c>
      <c r="Q22" s="31" t="s">
        <v>145</v>
      </c>
      <c r="R22" s="31" t="s">
        <v>153</v>
      </c>
    </row>
    <row r="23" spans="2:18" x14ac:dyDescent="0.4">
      <c r="B23" s="31" t="s">
        <v>142</v>
      </c>
      <c r="E23" s="31" t="s">
        <v>145</v>
      </c>
      <c r="F23" s="31" t="s">
        <v>148</v>
      </c>
    </row>
    <row r="24" spans="2:18" x14ac:dyDescent="0.4">
      <c r="B24" s="31" t="s">
        <v>142</v>
      </c>
    </row>
    <row r="25" spans="2:18" x14ac:dyDescent="0.4">
      <c r="B25" s="31" t="s">
        <v>140</v>
      </c>
      <c r="C25" s="31" t="s">
        <v>194</v>
      </c>
    </row>
    <row r="26" spans="2:18" x14ac:dyDescent="0.4">
      <c r="B26" s="31" t="s">
        <v>142</v>
      </c>
      <c r="C26" s="31" t="s">
        <v>141</v>
      </c>
      <c r="D26" s="31" t="s">
        <v>154</v>
      </c>
    </row>
    <row r="27" spans="2:18" x14ac:dyDescent="0.4">
      <c r="B27" s="31" t="s">
        <v>142</v>
      </c>
      <c r="D27" s="31" t="s">
        <v>141</v>
      </c>
      <c r="E27" s="31" t="s">
        <v>155</v>
      </c>
    </row>
    <row r="28" spans="2:18" x14ac:dyDescent="0.4">
      <c r="B28" s="31" t="s">
        <v>142</v>
      </c>
      <c r="E28" s="31" t="s">
        <v>145</v>
      </c>
      <c r="F28" s="31" t="s">
        <v>166</v>
      </c>
      <c r="Q28" s="31" t="s">
        <v>145</v>
      </c>
      <c r="R28" s="31" t="s">
        <v>156</v>
      </c>
    </row>
    <row r="29" spans="2:18" x14ac:dyDescent="0.4">
      <c r="B29" s="31" t="s">
        <v>142</v>
      </c>
      <c r="E29" s="31" t="s">
        <v>145</v>
      </c>
      <c r="F29" s="31" t="s">
        <v>147</v>
      </c>
      <c r="Q29" s="31" t="s">
        <v>145</v>
      </c>
      <c r="R29" s="31" t="s">
        <v>157</v>
      </c>
    </row>
    <row r="30" spans="2:18" x14ac:dyDescent="0.4">
      <c r="B30" s="31" t="s">
        <v>142</v>
      </c>
      <c r="E30" s="31" t="s">
        <v>145</v>
      </c>
      <c r="F30" s="31" t="s">
        <v>148</v>
      </c>
      <c r="Q30" s="31" t="s">
        <v>145</v>
      </c>
      <c r="R30" s="31" t="s">
        <v>158</v>
      </c>
    </row>
    <row r="31" spans="2:18" x14ac:dyDescent="0.4">
      <c r="B31" s="31" t="s">
        <v>142</v>
      </c>
      <c r="E31" s="31" t="s">
        <v>145</v>
      </c>
      <c r="F31" s="31" t="s">
        <v>193</v>
      </c>
    </row>
    <row r="32" spans="2:18" x14ac:dyDescent="0.4">
      <c r="B32" s="31" t="s">
        <v>142</v>
      </c>
    </row>
    <row r="33" spans="2:18" x14ac:dyDescent="0.4">
      <c r="B33" s="31" t="s">
        <v>140</v>
      </c>
      <c r="C33" s="31" t="s">
        <v>175</v>
      </c>
    </row>
    <row r="34" spans="2:18" x14ac:dyDescent="0.4">
      <c r="B34" s="31" t="s">
        <v>142</v>
      </c>
      <c r="C34" s="31" t="s">
        <v>141</v>
      </c>
      <c r="D34" s="31" t="s">
        <v>178</v>
      </c>
    </row>
    <row r="35" spans="2:18" x14ac:dyDescent="0.4">
      <c r="B35" s="31" t="s">
        <v>142</v>
      </c>
      <c r="D35" s="31" t="s">
        <v>141</v>
      </c>
      <c r="E35" s="31" t="s">
        <v>179</v>
      </c>
    </row>
    <row r="36" spans="2:18" x14ac:dyDescent="0.4">
      <c r="B36" s="31" t="s">
        <v>142</v>
      </c>
      <c r="E36" s="31" t="s">
        <v>145</v>
      </c>
      <c r="F36" s="31" t="s">
        <v>166</v>
      </c>
      <c r="Q36" s="31" t="s">
        <v>145</v>
      </c>
      <c r="R36" s="31" t="s">
        <v>156</v>
      </c>
    </row>
    <row r="37" spans="2:18" x14ac:dyDescent="0.4">
      <c r="B37" s="31" t="s">
        <v>142</v>
      </c>
      <c r="E37" s="31" t="s">
        <v>145</v>
      </c>
      <c r="F37" s="31" t="s">
        <v>147</v>
      </c>
      <c r="Q37" s="31" t="s">
        <v>145</v>
      </c>
      <c r="R37" s="31" t="s">
        <v>157</v>
      </c>
    </row>
    <row r="38" spans="2:18" x14ac:dyDescent="0.4">
      <c r="B38" s="31" t="s">
        <v>142</v>
      </c>
      <c r="E38" s="31" t="s">
        <v>145</v>
      </c>
      <c r="F38" s="31" t="s">
        <v>148</v>
      </c>
      <c r="Q38" s="31" t="s">
        <v>145</v>
      </c>
      <c r="R38" s="31" t="s">
        <v>180</v>
      </c>
    </row>
    <row r="39" spans="2:18" x14ac:dyDescent="0.4">
      <c r="B39" s="31" t="s">
        <v>142</v>
      </c>
    </row>
    <row r="40" spans="2:18" x14ac:dyDescent="0.4">
      <c r="B40" s="31" t="s">
        <v>141</v>
      </c>
      <c r="C40" s="31" t="s">
        <v>163</v>
      </c>
    </row>
    <row r="41" spans="2:18" x14ac:dyDescent="0.4">
      <c r="C41" s="31" t="s">
        <v>141</v>
      </c>
      <c r="D41" s="31" t="s">
        <v>164</v>
      </c>
    </row>
    <row r="42" spans="2:18" x14ac:dyDescent="0.4">
      <c r="D42" s="31" t="s">
        <v>141</v>
      </c>
      <c r="E42" s="31" t="s">
        <v>165</v>
      </c>
    </row>
    <row r="43" spans="2:18" x14ac:dyDescent="0.4">
      <c r="E43" s="31" t="s">
        <v>145</v>
      </c>
      <c r="F43" s="31" t="s">
        <v>168</v>
      </c>
    </row>
    <row r="44" spans="2:18" x14ac:dyDescent="0.4">
      <c r="E44" s="31" t="s">
        <v>145</v>
      </c>
      <c r="F44" s="31" t="s">
        <v>167</v>
      </c>
    </row>
  </sheetData>
  <phoneticPr fontId="1"/>
  <pageMargins left="0.23622047244094491" right="0.23622047244094491" top="0" bottom="0" header="0" footer="0"/>
  <pageSetup paperSize="9" orientation="portrait" horizontalDpi="429496729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4B6F5-DD2B-054E-9673-E2587AE9CB7F}">
  <dimension ref="A1:H17"/>
  <sheetViews>
    <sheetView view="pageLayout" zoomScaleNormal="100" workbookViewId="0">
      <selection activeCell="AC45" sqref="AC45"/>
    </sheetView>
  </sheetViews>
  <sheetFormatPr defaultColWidth="10.6640625" defaultRowHeight="24" customHeight="1" x14ac:dyDescent="0.4"/>
  <cols>
    <col min="1" max="1" width="18" style="30" bestFit="1" customWidth="1"/>
    <col min="2" max="4" width="7.88671875" style="30" bestFit="1" customWidth="1"/>
    <col min="5" max="7" width="8.88671875" style="30" bestFit="1" customWidth="1"/>
    <col min="8" max="8" width="46.44140625" style="30" bestFit="1" customWidth="1"/>
    <col min="9" max="16384" width="10.6640625" style="30"/>
  </cols>
  <sheetData>
    <row r="1" spans="1:8" ht="24" customHeight="1" x14ac:dyDescent="0.4">
      <c r="A1" s="5"/>
      <c r="B1" s="32" t="s">
        <v>208</v>
      </c>
      <c r="C1" s="32" t="s">
        <v>200</v>
      </c>
      <c r="D1" s="32" t="s">
        <v>201</v>
      </c>
      <c r="E1" s="32" t="s">
        <v>202</v>
      </c>
      <c r="F1" s="32" t="s">
        <v>203</v>
      </c>
      <c r="G1" s="32" t="s">
        <v>204</v>
      </c>
      <c r="H1" s="32" t="s">
        <v>47</v>
      </c>
    </row>
    <row r="2" spans="1:8" ht="24" customHeight="1" x14ac:dyDescent="0.4">
      <c r="A2" s="72" t="s">
        <v>199</v>
      </c>
      <c r="B2" s="33">
        <f>B3*6</f>
        <v>0</v>
      </c>
      <c r="C2" s="34">
        <f>C3*6</f>
        <v>7920</v>
      </c>
      <c r="D2" s="34">
        <f>D3*6</f>
        <v>7260</v>
      </c>
      <c r="E2" s="34">
        <f>E3*12</f>
        <v>13200</v>
      </c>
      <c r="F2" s="34">
        <f>F3*24</f>
        <v>25080</v>
      </c>
      <c r="G2" s="34">
        <f>G3*36</f>
        <v>35640</v>
      </c>
      <c r="H2" s="70" t="s">
        <v>213</v>
      </c>
    </row>
    <row r="3" spans="1:8" ht="24" customHeight="1" x14ac:dyDescent="0.4">
      <c r="A3" s="72"/>
      <c r="B3" s="35"/>
      <c r="C3" s="36">
        <v>1320</v>
      </c>
      <c r="D3" s="36">
        <v>1210</v>
      </c>
      <c r="E3" s="36">
        <v>1100</v>
      </c>
      <c r="F3" s="36">
        <v>1045</v>
      </c>
      <c r="G3" s="36">
        <v>990</v>
      </c>
      <c r="H3" s="71"/>
    </row>
    <row r="4" spans="1:8" ht="24" customHeight="1" x14ac:dyDescent="0.4">
      <c r="A4" s="73" t="s">
        <v>205</v>
      </c>
      <c r="B4" s="34">
        <f t="shared" ref="B4" si="0">B5*6</f>
        <v>1320</v>
      </c>
      <c r="C4" s="33">
        <f t="shared" ref="C4" si="1">C5*12</f>
        <v>0</v>
      </c>
      <c r="D4" s="33">
        <f t="shared" ref="D4" si="2">D5*12</f>
        <v>0</v>
      </c>
      <c r="E4" s="33">
        <f t="shared" ref="E4" si="3">E5*12</f>
        <v>0</v>
      </c>
      <c r="F4" s="33">
        <f t="shared" ref="F4" si="4">F5*24</f>
        <v>0</v>
      </c>
      <c r="G4" s="33">
        <f t="shared" ref="G4" si="5">G5*36</f>
        <v>0</v>
      </c>
      <c r="H4" s="70" t="s">
        <v>214</v>
      </c>
    </row>
    <row r="5" spans="1:8" ht="24" customHeight="1" x14ac:dyDescent="0.4">
      <c r="A5" s="74"/>
      <c r="B5" s="36">
        <v>220</v>
      </c>
      <c r="C5" s="35"/>
      <c r="D5" s="35"/>
      <c r="E5" s="35"/>
      <c r="F5" s="35"/>
      <c r="G5" s="35"/>
      <c r="H5" s="71"/>
    </row>
    <row r="6" spans="1:8" ht="24" customHeight="1" x14ac:dyDescent="0.4">
      <c r="A6" s="74"/>
      <c r="B6" s="34">
        <f t="shared" ref="B6" si="6">B7*6</f>
        <v>3300</v>
      </c>
      <c r="C6" s="33">
        <f t="shared" ref="C6" si="7">C7*12</f>
        <v>0</v>
      </c>
      <c r="D6" s="33">
        <f t="shared" ref="D6" si="8">D7*12</f>
        <v>0</v>
      </c>
      <c r="E6" s="33">
        <f t="shared" ref="E6" si="9">E7*12</f>
        <v>0</v>
      </c>
      <c r="F6" s="33">
        <f t="shared" ref="F6" si="10">F7*24</f>
        <v>0</v>
      </c>
      <c r="G6" s="33">
        <f t="shared" ref="G6" si="11">G7*36</f>
        <v>0</v>
      </c>
      <c r="H6" s="70" t="s">
        <v>206</v>
      </c>
    </row>
    <row r="7" spans="1:8" ht="24" customHeight="1" x14ac:dyDescent="0.4">
      <c r="A7" s="75"/>
      <c r="B7" s="36">
        <v>550</v>
      </c>
      <c r="C7" s="35"/>
      <c r="D7" s="35"/>
      <c r="E7" s="35"/>
      <c r="F7" s="35"/>
      <c r="G7" s="35"/>
      <c r="H7" s="71"/>
    </row>
    <row r="8" spans="1:8" ht="24" customHeight="1" x14ac:dyDescent="0.4">
      <c r="A8" s="72" t="s">
        <v>207</v>
      </c>
      <c r="B8" s="33">
        <f t="shared" ref="B8:C8" si="12">B9*6</f>
        <v>0</v>
      </c>
      <c r="C8" s="34">
        <f t="shared" si="12"/>
        <v>7986</v>
      </c>
      <c r="D8" s="34">
        <f t="shared" ref="D8" si="13">D9*6</f>
        <v>7260</v>
      </c>
      <c r="E8" s="34">
        <f t="shared" ref="E8" si="14">E9*12</f>
        <v>11292</v>
      </c>
      <c r="F8" s="34">
        <f t="shared" ref="F8" si="15">F9*24</f>
        <v>21336</v>
      </c>
      <c r="G8" s="34">
        <f t="shared" ref="G8" si="16">G9*36</f>
        <v>24408</v>
      </c>
      <c r="H8" s="70" t="s">
        <v>215</v>
      </c>
    </row>
    <row r="9" spans="1:8" ht="24" customHeight="1" x14ac:dyDescent="0.4">
      <c r="A9" s="72"/>
      <c r="B9" s="35"/>
      <c r="C9" s="36">
        <v>1331</v>
      </c>
      <c r="D9" s="36">
        <v>1210</v>
      </c>
      <c r="E9" s="36">
        <v>941</v>
      </c>
      <c r="F9" s="36">
        <v>889</v>
      </c>
      <c r="G9" s="36">
        <v>678</v>
      </c>
      <c r="H9" s="71"/>
    </row>
    <row r="10" spans="1:8" ht="24" customHeight="1" x14ac:dyDescent="0.4">
      <c r="A10" s="72" t="s">
        <v>209</v>
      </c>
      <c r="B10" s="33">
        <f t="shared" ref="B10:C14" si="17">B11*6</f>
        <v>0</v>
      </c>
      <c r="C10" s="34">
        <f t="shared" si="17"/>
        <v>1980</v>
      </c>
      <c r="D10" s="34">
        <f t="shared" ref="D10" si="18">D11*6</f>
        <v>1848</v>
      </c>
      <c r="E10" s="34">
        <f t="shared" ref="E10" si="19">E11*12</f>
        <v>3300</v>
      </c>
      <c r="F10" s="34">
        <f t="shared" ref="F10" si="20">F11*24</f>
        <v>6072</v>
      </c>
      <c r="G10" s="34">
        <f t="shared" ref="G10" si="21">G11*36</f>
        <v>7920</v>
      </c>
      <c r="H10" s="70" t="s">
        <v>216</v>
      </c>
    </row>
    <row r="11" spans="1:8" ht="24" customHeight="1" x14ac:dyDescent="0.4">
      <c r="A11" s="72"/>
      <c r="B11" s="35"/>
      <c r="C11" s="36">
        <v>330</v>
      </c>
      <c r="D11" s="36">
        <v>308</v>
      </c>
      <c r="E11" s="36">
        <v>275</v>
      </c>
      <c r="F11" s="36">
        <v>253</v>
      </c>
      <c r="G11" s="36">
        <v>220</v>
      </c>
      <c r="H11" s="71"/>
    </row>
    <row r="12" spans="1:8" ht="24" customHeight="1" x14ac:dyDescent="0.4">
      <c r="A12" s="72" t="s">
        <v>210</v>
      </c>
      <c r="B12" s="34">
        <f t="shared" si="17"/>
        <v>3600</v>
      </c>
      <c r="C12" s="33">
        <f t="shared" si="17"/>
        <v>0</v>
      </c>
      <c r="D12" s="33">
        <f t="shared" ref="D12" si="22">D13*6</f>
        <v>0</v>
      </c>
      <c r="E12" s="34">
        <f t="shared" ref="E12" si="23">E13*12</f>
        <v>6600</v>
      </c>
      <c r="F12" s="34">
        <f t="shared" ref="F12" si="24">F13*24</f>
        <v>12936</v>
      </c>
      <c r="G12" s="34">
        <f t="shared" ref="G12" si="25">G13*36</f>
        <v>18000</v>
      </c>
      <c r="H12" s="70" t="s">
        <v>212</v>
      </c>
    </row>
    <row r="13" spans="1:8" ht="24" customHeight="1" x14ac:dyDescent="0.4">
      <c r="A13" s="72"/>
      <c r="B13" s="36">
        <v>600</v>
      </c>
      <c r="C13" s="35"/>
      <c r="D13" s="35"/>
      <c r="E13" s="36">
        <v>550</v>
      </c>
      <c r="F13" s="36">
        <v>539</v>
      </c>
      <c r="G13" s="36">
        <v>500</v>
      </c>
      <c r="H13" s="71"/>
    </row>
    <row r="14" spans="1:8" ht="24" customHeight="1" x14ac:dyDescent="0.4">
      <c r="A14" s="72" t="s">
        <v>211</v>
      </c>
      <c r="B14" s="33">
        <f t="shared" si="17"/>
        <v>0</v>
      </c>
      <c r="C14" s="34">
        <f t="shared" si="17"/>
        <v>5940</v>
      </c>
      <c r="D14" s="34">
        <f t="shared" ref="D14" si="26">D15*6</f>
        <v>5940</v>
      </c>
      <c r="E14" s="34">
        <f t="shared" ref="E14" si="27">E15*12</f>
        <v>10560</v>
      </c>
      <c r="F14" s="34">
        <f t="shared" ref="F14" si="28">F15*24</f>
        <v>19800</v>
      </c>
      <c r="G14" s="34">
        <f t="shared" ref="G14" si="29">G15*36</f>
        <v>27720</v>
      </c>
      <c r="H14" s="70" t="s">
        <v>217</v>
      </c>
    </row>
    <row r="15" spans="1:8" ht="24" customHeight="1" x14ac:dyDescent="0.4">
      <c r="A15" s="72"/>
      <c r="B15" s="35"/>
      <c r="C15" s="36">
        <v>990</v>
      </c>
      <c r="D15" s="36">
        <v>990</v>
      </c>
      <c r="E15" s="36">
        <v>880</v>
      </c>
      <c r="F15" s="36">
        <v>825</v>
      </c>
      <c r="G15" s="36">
        <v>770</v>
      </c>
      <c r="H15" s="71"/>
    </row>
    <row r="16" spans="1:8" ht="24" customHeight="1" x14ac:dyDescent="0.4">
      <c r="C16" s="37"/>
      <c r="D16" s="37"/>
      <c r="E16" s="37"/>
      <c r="F16" s="37"/>
      <c r="G16" s="37"/>
    </row>
    <row r="17" spans="3:7" ht="24" customHeight="1" x14ac:dyDescent="0.4">
      <c r="C17" s="37"/>
      <c r="D17" s="37"/>
      <c r="E17" s="37"/>
      <c r="F17" s="37"/>
      <c r="G17" s="37"/>
    </row>
  </sheetData>
  <mergeCells count="13">
    <mergeCell ref="A14:A15"/>
    <mergeCell ref="A8:A9"/>
    <mergeCell ref="A10:A11"/>
    <mergeCell ref="A12:A13"/>
    <mergeCell ref="A2:A3"/>
    <mergeCell ref="A4:A7"/>
    <mergeCell ref="H14:H15"/>
    <mergeCell ref="H2:H3"/>
    <mergeCell ref="H4:H5"/>
    <mergeCell ref="H6:H7"/>
    <mergeCell ref="H8:H9"/>
    <mergeCell ref="H10:H11"/>
    <mergeCell ref="H12:H13"/>
  </mergeCells>
  <phoneticPr fontId="1"/>
  <pageMargins left="0.25" right="0.25" top="0.75" bottom="0.75" header="0.3" footer="0.3"/>
  <pageSetup paperSize="9" orientation="landscape" horizontalDpi="4294967293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0E852-177A-4D4D-8A92-B307EB21A3B6}">
  <dimension ref="B2:G42"/>
  <sheetViews>
    <sheetView workbookViewId="0">
      <selection activeCell="H32" sqref="H32"/>
    </sheetView>
  </sheetViews>
  <sheetFormatPr defaultColWidth="11.5546875" defaultRowHeight="19.5" x14ac:dyDescent="0.4"/>
  <cols>
    <col min="2" max="2" width="11.109375" bestFit="1" customWidth="1"/>
    <col min="3" max="3" width="23.33203125" bestFit="1" customWidth="1"/>
    <col min="4" max="4" width="12" style="1" bestFit="1" customWidth="1"/>
    <col min="5" max="5" width="12" style="1" customWidth="1"/>
    <col min="6" max="6" width="10.6640625" style="1"/>
  </cols>
  <sheetData>
    <row r="2" spans="2:6" x14ac:dyDescent="0.4">
      <c r="B2" s="29" t="s">
        <v>133</v>
      </c>
      <c r="C2" s="29" t="s">
        <v>134</v>
      </c>
      <c r="D2" s="29" t="s">
        <v>135</v>
      </c>
      <c r="E2" s="29" t="s">
        <v>132</v>
      </c>
      <c r="F2" s="29" t="s">
        <v>136</v>
      </c>
    </row>
    <row r="3" spans="2:6" x14ac:dyDescent="0.4">
      <c r="B3" s="16">
        <v>45444</v>
      </c>
      <c r="C3" s="17"/>
      <c r="D3" s="23"/>
      <c r="E3" s="23"/>
      <c r="F3" s="23"/>
    </row>
    <row r="4" spans="2:6" x14ac:dyDescent="0.4">
      <c r="B4" s="18">
        <v>45445</v>
      </c>
      <c r="C4" s="19" t="s">
        <v>125</v>
      </c>
      <c r="D4" s="24"/>
      <c r="E4" s="24"/>
      <c r="F4" s="24"/>
    </row>
    <row r="5" spans="2:6" x14ac:dyDescent="0.4">
      <c r="B5" s="20">
        <v>45446</v>
      </c>
      <c r="C5" s="21"/>
      <c r="D5" s="25"/>
      <c r="E5" s="25"/>
      <c r="F5" s="25"/>
    </row>
    <row r="6" spans="2:6" x14ac:dyDescent="0.4">
      <c r="B6" s="20">
        <v>45447</v>
      </c>
      <c r="C6" s="21"/>
      <c r="D6" s="25"/>
      <c r="E6" s="25"/>
      <c r="F6" s="25"/>
    </row>
    <row r="7" spans="2:6" x14ac:dyDescent="0.4">
      <c r="B7" s="20">
        <v>45448</v>
      </c>
      <c r="C7" s="21"/>
      <c r="D7" s="25"/>
      <c r="E7" s="25"/>
      <c r="F7" s="25"/>
    </row>
    <row r="8" spans="2:6" x14ac:dyDescent="0.4">
      <c r="B8" s="20">
        <v>45449</v>
      </c>
      <c r="C8" s="21"/>
      <c r="D8" s="25"/>
      <c r="E8" s="25"/>
      <c r="F8" s="25"/>
    </row>
    <row r="9" spans="2:6" x14ac:dyDescent="0.4">
      <c r="B9" s="20">
        <v>45450</v>
      </c>
      <c r="C9" s="21" t="s">
        <v>117</v>
      </c>
      <c r="D9" s="25" t="s">
        <v>121</v>
      </c>
      <c r="E9" s="25" t="s">
        <v>137</v>
      </c>
      <c r="F9" s="25"/>
    </row>
    <row r="10" spans="2:6" ht="58.5" x14ac:dyDescent="0.4">
      <c r="B10" s="16">
        <v>45451</v>
      </c>
      <c r="C10" s="27" t="s">
        <v>126</v>
      </c>
      <c r="D10" s="28" t="s">
        <v>127</v>
      </c>
      <c r="E10" s="28" t="s">
        <v>138</v>
      </c>
      <c r="F10" s="23"/>
    </row>
    <row r="11" spans="2:6" x14ac:dyDescent="0.4">
      <c r="B11" s="18">
        <v>45452</v>
      </c>
      <c r="C11" s="19" t="s">
        <v>117</v>
      </c>
      <c r="D11" s="24" t="s">
        <v>121</v>
      </c>
      <c r="E11" s="24" t="s">
        <v>137</v>
      </c>
      <c r="F11" s="24"/>
    </row>
    <row r="12" spans="2:6" x14ac:dyDescent="0.4">
      <c r="B12" s="20">
        <v>45453</v>
      </c>
      <c r="C12" s="21"/>
      <c r="D12" s="25"/>
      <c r="E12" s="25"/>
      <c r="F12" s="25"/>
    </row>
    <row r="13" spans="2:6" x14ac:dyDescent="0.4">
      <c r="B13" s="20">
        <v>45454</v>
      </c>
      <c r="C13" s="21"/>
      <c r="D13" s="25"/>
      <c r="E13" s="25"/>
      <c r="F13" s="25"/>
    </row>
    <row r="14" spans="2:6" x14ac:dyDescent="0.4">
      <c r="B14" s="20">
        <v>45455</v>
      </c>
      <c r="C14" s="21" t="s">
        <v>122</v>
      </c>
      <c r="D14" s="25" t="s">
        <v>120</v>
      </c>
      <c r="E14" s="25" t="s">
        <v>137</v>
      </c>
      <c r="F14" s="25"/>
    </row>
    <row r="15" spans="2:6" x14ac:dyDescent="0.4">
      <c r="B15" s="20">
        <v>45456</v>
      </c>
      <c r="C15" s="21"/>
      <c r="D15" s="25"/>
      <c r="E15" s="25"/>
      <c r="F15" s="25"/>
    </row>
    <row r="16" spans="2:6" x14ac:dyDescent="0.4">
      <c r="B16" s="20">
        <v>45457</v>
      </c>
      <c r="C16" s="21"/>
      <c r="D16" s="25"/>
      <c r="E16" s="25"/>
      <c r="F16" s="25"/>
    </row>
    <row r="17" spans="2:6" x14ac:dyDescent="0.4">
      <c r="B17" s="16">
        <v>45458</v>
      </c>
      <c r="C17" s="17" t="s">
        <v>130</v>
      </c>
      <c r="D17" s="23" t="s">
        <v>128</v>
      </c>
      <c r="E17" s="23"/>
      <c r="F17" s="23"/>
    </row>
    <row r="18" spans="2:6" x14ac:dyDescent="0.4">
      <c r="B18" s="18">
        <v>45459</v>
      </c>
      <c r="C18" s="19" t="s">
        <v>113</v>
      </c>
      <c r="D18" s="24" t="s">
        <v>114</v>
      </c>
      <c r="E18" s="24" t="s">
        <v>137</v>
      </c>
      <c r="F18" s="24" t="s">
        <v>124</v>
      </c>
    </row>
    <row r="19" spans="2:6" x14ac:dyDescent="0.4">
      <c r="B19" s="20">
        <v>45460</v>
      </c>
      <c r="C19" s="21"/>
      <c r="D19" s="25"/>
      <c r="E19" s="25"/>
      <c r="F19" s="25"/>
    </row>
    <row r="20" spans="2:6" x14ac:dyDescent="0.4">
      <c r="B20" s="20">
        <v>45461</v>
      </c>
      <c r="C20" s="21"/>
      <c r="D20" s="25"/>
      <c r="E20" s="25"/>
      <c r="F20" s="25"/>
    </row>
    <row r="21" spans="2:6" x14ac:dyDescent="0.4">
      <c r="B21" s="20">
        <v>45462</v>
      </c>
      <c r="C21" s="21"/>
      <c r="D21" s="25"/>
      <c r="E21" s="25"/>
      <c r="F21" s="25"/>
    </row>
    <row r="22" spans="2:6" x14ac:dyDescent="0.4">
      <c r="B22" s="20">
        <v>45463</v>
      </c>
      <c r="C22" s="21"/>
      <c r="D22" s="25"/>
      <c r="E22" s="25"/>
      <c r="F22" s="25"/>
    </row>
    <row r="23" spans="2:6" x14ac:dyDescent="0.4">
      <c r="B23" s="20">
        <v>45464</v>
      </c>
      <c r="C23" s="21"/>
      <c r="D23" s="25"/>
      <c r="E23" s="25"/>
      <c r="F23" s="25"/>
    </row>
    <row r="24" spans="2:6" x14ac:dyDescent="0.4">
      <c r="B24" s="16">
        <v>45465</v>
      </c>
      <c r="C24" s="17" t="s">
        <v>130</v>
      </c>
      <c r="D24" s="23" t="s">
        <v>128</v>
      </c>
      <c r="E24" s="23"/>
      <c r="F24" s="23"/>
    </row>
    <row r="25" spans="2:6" x14ac:dyDescent="0.4">
      <c r="B25" s="18">
        <v>45466</v>
      </c>
      <c r="C25" s="19" t="s">
        <v>116</v>
      </c>
      <c r="D25" s="24" t="s">
        <v>115</v>
      </c>
      <c r="E25" s="24" t="s">
        <v>137</v>
      </c>
      <c r="F25" s="24"/>
    </row>
    <row r="26" spans="2:6" x14ac:dyDescent="0.4">
      <c r="B26" s="20">
        <v>45467</v>
      </c>
      <c r="C26" s="21"/>
      <c r="D26" s="25"/>
      <c r="E26" s="25"/>
      <c r="F26" s="25"/>
    </row>
    <row r="27" spans="2:6" x14ac:dyDescent="0.4">
      <c r="B27" s="20">
        <v>45468</v>
      </c>
      <c r="C27" s="21"/>
      <c r="D27" s="25"/>
      <c r="E27" s="25"/>
      <c r="F27" s="25"/>
    </row>
    <row r="28" spans="2:6" x14ac:dyDescent="0.4">
      <c r="B28" s="20">
        <v>45469</v>
      </c>
      <c r="C28" s="21"/>
      <c r="D28" s="25"/>
      <c r="E28" s="25"/>
      <c r="F28" s="25"/>
    </row>
    <row r="29" spans="2:6" x14ac:dyDescent="0.4">
      <c r="B29" s="20">
        <v>45470</v>
      </c>
      <c r="C29" s="21"/>
      <c r="D29" s="25"/>
      <c r="E29" s="25"/>
      <c r="F29" s="25"/>
    </row>
    <row r="30" spans="2:6" x14ac:dyDescent="0.4">
      <c r="B30" s="20">
        <v>45471</v>
      </c>
      <c r="C30" s="21"/>
      <c r="D30" s="25"/>
      <c r="E30" s="25"/>
      <c r="F30" s="25"/>
    </row>
    <row r="31" spans="2:6" ht="39" x14ac:dyDescent="0.4">
      <c r="B31" s="16">
        <v>45472</v>
      </c>
      <c r="C31" s="27" t="s">
        <v>131</v>
      </c>
      <c r="D31" s="28" t="s">
        <v>129</v>
      </c>
      <c r="E31" s="28" t="s">
        <v>138</v>
      </c>
      <c r="F31" s="23"/>
    </row>
    <row r="32" spans="2:6" ht="39" x14ac:dyDescent="0.4">
      <c r="B32" s="18">
        <v>45473</v>
      </c>
      <c r="C32" s="22" t="s">
        <v>118</v>
      </c>
      <c r="D32" s="26" t="s">
        <v>119</v>
      </c>
      <c r="E32" s="26" t="s">
        <v>139</v>
      </c>
      <c r="F32" s="26"/>
    </row>
    <row r="33" spans="2:7" x14ac:dyDescent="0.4">
      <c r="B33" s="15"/>
    </row>
    <row r="42" spans="2:7" x14ac:dyDescent="0.4">
      <c r="G42" t="s">
        <v>123</v>
      </c>
    </row>
  </sheetData>
  <phoneticPr fontId="1"/>
  <pageMargins left="0.7" right="0.7" top="0.75" bottom="0.75" header="0.3" footer="0.3"/>
  <pageSetup paperSize="9" orientation="portrait" horizontalDpi="203" verticalDpi="20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22B5A-4855-4F65-96DE-F2E35D888AE5}">
  <dimension ref="B1:E54"/>
  <sheetViews>
    <sheetView tabSelected="1" zoomScaleNormal="100" workbookViewId="0">
      <selection activeCell="E27" sqref="E27"/>
    </sheetView>
  </sheetViews>
  <sheetFormatPr defaultRowHeight="12" x14ac:dyDescent="0.4"/>
  <cols>
    <col min="1" max="1" width="3.77734375" style="50" customWidth="1"/>
    <col min="2" max="2" width="12.21875" style="50" bestFit="1" customWidth="1"/>
    <col min="3" max="3" width="20.88671875" style="50" bestFit="1" customWidth="1"/>
    <col min="4" max="4" width="33.88671875" style="50" bestFit="1" customWidth="1"/>
    <col min="5" max="5" width="40" style="50" customWidth="1"/>
    <col min="6" max="16384" width="8.88671875" style="50"/>
  </cols>
  <sheetData>
    <row r="1" spans="2:5" x14ac:dyDescent="0.4">
      <c r="B1" s="50" t="s">
        <v>234</v>
      </c>
      <c r="C1" s="50" t="s">
        <v>134</v>
      </c>
      <c r="D1" s="50" t="s">
        <v>132</v>
      </c>
      <c r="E1" s="79">
        <v>45724</v>
      </c>
    </row>
    <row r="2" spans="2:5" x14ac:dyDescent="0.4">
      <c r="B2" s="50" t="s">
        <v>235</v>
      </c>
      <c r="C2" s="50" t="s">
        <v>236</v>
      </c>
      <c r="D2" s="50" t="s">
        <v>238</v>
      </c>
      <c r="E2" s="50" t="s">
        <v>290</v>
      </c>
    </row>
    <row r="3" spans="2:5" x14ac:dyDescent="0.4">
      <c r="C3" s="50" t="s">
        <v>241</v>
      </c>
      <c r="D3" s="50" t="s">
        <v>240</v>
      </c>
      <c r="E3" s="50" t="s">
        <v>291</v>
      </c>
    </row>
    <row r="4" spans="2:5" x14ac:dyDescent="0.4">
      <c r="C4" s="50" t="s">
        <v>237</v>
      </c>
      <c r="D4" s="50" t="s">
        <v>246</v>
      </c>
      <c r="E4" s="50" t="s">
        <v>292</v>
      </c>
    </row>
    <row r="5" spans="2:5" x14ac:dyDescent="0.4">
      <c r="C5" s="50" t="s">
        <v>245</v>
      </c>
      <c r="D5" s="76" t="s">
        <v>239</v>
      </c>
      <c r="E5" s="50" t="s">
        <v>293</v>
      </c>
    </row>
    <row r="6" spans="2:5" x14ac:dyDescent="0.4">
      <c r="C6" s="50" t="s">
        <v>275</v>
      </c>
      <c r="D6" s="76" t="s">
        <v>243</v>
      </c>
      <c r="E6" s="50" t="s">
        <v>294</v>
      </c>
    </row>
    <row r="7" spans="2:5" x14ac:dyDescent="0.4">
      <c r="C7" s="50" t="s">
        <v>244</v>
      </c>
      <c r="D7" s="50" t="s">
        <v>247</v>
      </c>
      <c r="E7" s="50" t="s">
        <v>295</v>
      </c>
    </row>
    <row r="8" spans="2:5" x14ac:dyDescent="0.4">
      <c r="C8" s="50" t="s">
        <v>248</v>
      </c>
      <c r="D8" s="76" t="s">
        <v>249</v>
      </c>
      <c r="E8" s="50" t="s">
        <v>301</v>
      </c>
    </row>
    <row r="9" spans="2:5" x14ac:dyDescent="0.4">
      <c r="C9" s="50" t="s">
        <v>253</v>
      </c>
      <c r="D9" s="78" t="s">
        <v>252</v>
      </c>
    </row>
    <row r="10" spans="2:5" x14ac:dyDescent="0.4">
      <c r="C10" s="50" t="s">
        <v>278</v>
      </c>
      <c r="D10" s="76" t="s">
        <v>284</v>
      </c>
    </row>
    <row r="11" spans="2:5" x14ac:dyDescent="0.4">
      <c r="C11" s="50" t="s">
        <v>250</v>
      </c>
    </row>
    <row r="12" spans="2:5" x14ac:dyDescent="0.4">
      <c r="C12" s="50" t="s">
        <v>282</v>
      </c>
      <c r="D12" s="50" t="s">
        <v>283</v>
      </c>
    </row>
    <row r="13" spans="2:5" x14ac:dyDescent="0.4">
      <c r="C13" s="50" t="s">
        <v>262</v>
      </c>
      <c r="D13" s="50" t="s">
        <v>263</v>
      </c>
    </row>
    <row r="14" spans="2:5" x14ac:dyDescent="0.4">
      <c r="C14" s="50" t="s">
        <v>280</v>
      </c>
      <c r="D14" s="50" t="s">
        <v>281</v>
      </c>
    </row>
    <row r="15" spans="2:5" x14ac:dyDescent="0.4">
      <c r="C15" s="50" t="s">
        <v>265</v>
      </c>
      <c r="D15" s="50" t="s">
        <v>266</v>
      </c>
    </row>
    <row r="16" spans="2:5" x14ac:dyDescent="0.4">
      <c r="C16" s="50" t="s">
        <v>267</v>
      </c>
      <c r="D16" s="50" t="s">
        <v>268</v>
      </c>
    </row>
    <row r="19" spans="2:5" x14ac:dyDescent="0.4">
      <c r="B19" s="50" t="s">
        <v>256</v>
      </c>
      <c r="C19" s="50" t="s">
        <v>257</v>
      </c>
      <c r="D19" s="50" t="s">
        <v>259</v>
      </c>
      <c r="E19" s="50" t="s">
        <v>296</v>
      </c>
    </row>
    <row r="20" spans="2:5" x14ac:dyDescent="0.4">
      <c r="C20" s="50" t="s">
        <v>260</v>
      </c>
      <c r="D20" s="50" t="s">
        <v>258</v>
      </c>
      <c r="E20" s="50" t="s">
        <v>297</v>
      </c>
    </row>
    <row r="21" spans="2:5" x14ac:dyDescent="0.4">
      <c r="D21" s="50" t="s">
        <v>233</v>
      </c>
      <c r="E21" s="50" t="s">
        <v>298</v>
      </c>
    </row>
    <row r="22" spans="2:5" x14ac:dyDescent="0.4">
      <c r="E22" s="50" t="s">
        <v>299</v>
      </c>
    </row>
    <row r="23" spans="2:5" x14ac:dyDescent="0.4">
      <c r="B23" s="50" t="s">
        <v>221</v>
      </c>
      <c r="C23" s="50" t="s">
        <v>269</v>
      </c>
      <c r="D23" s="50" t="s">
        <v>272</v>
      </c>
      <c r="E23" s="50" t="s">
        <v>300</v>
      </c>
    </row>
    <row r="24" spans="2:5" x14ac:dyDescent="0.4">
      <c r="C24" s="50" t="s">
        <v>270</v>
      </c>
      <c r="D24" s="50" t="s">
        <v>271</v>
      </c>
    </row>
    <row r="25" spans="2:5" x14ac:dyDescent="0.4">
      <c r="C25" s="50" t="s">
        <v>242</v>
      </c>
      <c r="D25" s="50" t="s">
        <v>274</v>
      </c>
    </row>
    <row r="26" spans="2:5" x14ac:dyDescent="0.4">
      <c r="C26" s="50" t="s">
        <v>286</v>
      </c>
      <c r="D26" s="50" t="s">
        <v>285</v>
      </c>
    </row>
    <row r="28" spans="2:5" x14ac:dyDescent="0.4">
      <c r="B28" s="50" t="s">
        <v>222</v>
      </c>
      <c r="C28" s="50" t="s">
        <v>269</v>
      </c>
    </row>
    <row r="29" spans="2:5" x14ac:dyDescent="0.4">
      <c r="C29" s="50" t="s">
        <v>242</v>
      </c>
      <c r="D29" s="50" t="s">
        <v>254</v>
      </c>
    </row>
    <row r="30" spans="2:5" x14ac:dyDescent="0.4">
      <c r="D30" s="50" t="s">
        <v>273</v>
      </c>
    </row>
    <row r="31" spans="2:5" x14ac:dyDescent="0.4">
      <c r="D31" s="50" t="s">
        <v>224</v>
      </c>
    </row>
    <row r="32" spans="2:5" x14ac:dyDescent="0.4">
      <c r="C32" s="50" t="s">
        <v>218</v>
      </c>
      <c r="D32" s="50" t="s">
        <v>255</v>
      </c>
    </row>
    <row r="34" spans="2:4" x14ac:dyDescent="0.4">
      <c r="B34" s="50" t="s">
        <v>223</v>
      </c>
      <c r="C34" s="50" t="s">
        <v>225</v>
      </c>
    </row>
    <row r="35" spans="2:4" x14ac:dyDescent="0.4">
      <c r="C35" s="50" t="s">
        <v>226</v>
      </c>
      <c r="D35" s="76" t="s">
        <v>251</v>
      </c>
    </row>
    <row r="36" spans="2:4" x14ac:dyDescent="0.4">
      <c r="C36" s="50" t="s">
        <v>242</v>
      </c>
      <c r="D36" s="78" t="s">
        <v>252</v>
      </c>
    </row>
    <row r="39" spans="2:4" x14ac:dyDescent="0.4">
      <c r="B39" s="50" t="s">
        <v>227</v>
      </c>
      <c r="C39" s="50" t="s">
        <v>228</v>
      </c>
      <c r="D39" s="50" t="s">
        <v>264</v>
      </c>
    </row>
    <row r="40" spans="2:4" x14ac:dyDescent="0.4">
      <c r="C40" s="50" t="s">
        <v>229</v>
      </c>
    </row>
    <row r="43" spans="2:4" x14ac:dyDescent="0.4">
      <c r="B43" s="50" t="s">
        <v>277</v>
      </c>
      <c r="D43" s="50" t="s">
        <v>276</v>
      </c>
    </row>
    <row r="45" spans="2:4" x14ac:dyDescent="0.4">
      <c r="B45" s="50" t="s">
        <v>261</v>
      </c>
      <c r="D45" s="50" t="s">
        <v>264</v>
      </c>
    </row>
    <row r="48" spans="2:4" x14ac:dyDescent="0.4">
      <c r="B48" s="50" t="s">
        <v>230</v>
      </c>
      <c r="C48" s="50" t="s">
        <v>231</v>
      </c>
    </row>
    <row r="49" spans="2:4" x14ac:dyDescent="0.4">
      <c r="C49" s="50" t="s">
        <v>232</v>
      </c>
    </row>
    <row r="50" spans="2:4" x14ac:dyDescent="0.4">
      <c r="C50" s="50" t="s">
        <v>278</v>
      </c>
      <c r="D50" s="50" t="s">
        <v>279</v>
      </c>
    </row>
    <row r="53" spans="2:4" x14ac:dyDescent="0.4">
      <c r="B53" s="50" t="s">
        <v>287</v>
      </c>
      <c r="C53" s="50" t="s">
        <v>288</v>
      </c>
      <c r="D53" s="77">
        <v>45741</v>
      </c>
    </row>
    <row r="54" spans="2:4" x14ac:dyDescent="0.4">
      <c r="C54" s="50" t="s">
        <v>289</v>
      </c>
      <c r="D54" s="51">
        <v>45748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3450F-86F9-7640-B43D-93C337F832CB}">
  <dimension ref="A2:E45"/>
  <sheetViews>
    <sheetView workbookViewId="0">
      <selection activeCell="D34" sqref="D34"/>
    </sheetView>
  </sheetViews>
  <sheetFormatPr defaultColWidth="11.5546875" defaultRowHeight="19.5" x14ac:dyDescent="0.4"/>
  <cols>
    <col min="1" max="1" width="18.33203125" bestFit="1" customWidth="1"/>
    <col min="2" max="2" width="11.5546875" style="12" bestFit="1" customWidth="1"/>
    <col min="3" max="5" width="10.6640625" style="12"/>
  </cols>
  <sheetData>
    <row r="2" spans="1:4" x14ac:dyDescent="0.4">
      <c r="A2" t="s">
        <v>110</v>
      </c>
      <c r="B2" s="12">
        <v>3967000</v>
      </c>
    </row>
    <row r="3" spans="1:4" x14ac:dyDescent="0.4">
      <c r="A3" t="s">
        <v>102</v>
      </c>
      <c r="B3" s="12">
        <v>-1500000</v>
      </c>
    </row>
    <row r="4" spans="1:4" x14ac:dyDescent="0.4">
      <c r="A4" t="s">
        <v>111</v>
      </c>
      <c r="B4" s="12">
        <f>SUM(B2:B3)</f>
        <v>2467000</v>
      </c>
    </row>
    <row r="8" spans="1:4" x14ac:dyDescent="0.4">
      <c r="A8" t="s">
        <v>95</v>
      </c>
      <c r="B8" s="12">
        <f>B16+SUM(B29:B45)</f>
        <v>1758100</v>
      </c>
    </row>
    <row r="9" spans="1:4" x14ac:dyDescent="0.4">
      <c r="A9" t="s">
        <v>109</v>
      </c>
      <c r="B9" s="12">
        <f>B8+B18</f>
        <v>4701989</v>
      </c>
    </row>
    <row r="12" spans="1:4" x14ac:dyDescent="0.4">
      <c r="A12" t="s">
        <v>85</v>
      </c>
      <c r="B12" s="12">
        <f>SUM(C12:D12)</f>
        <v>114671</v>
      </c>
      <c r="C12" s="12">
        <v>87062</v>
      </c>
      <c r="D12" s="12">
        <v>27609</v>
      </c>
    </row>
    <row r="13" spans="1:4" x14ac:dyDescent="0.4">
      <c r="A13" t="s">
        <v>86</v>
      </c>
      <c r="B13" s="12">
        <v>272435</v>
      </c>
    </row>
    <row r="14" spans="1:4" x14ac:dyDescent="0.4">
      <c r="A14" t="s">
        <v>83</v>
      </c>
      <c r="B14" s="12">
        <v>455294</v>
      </c>
    </row>
    <row r="15" spans="1:4" x14ac:dyDescent="0.4">
      <c r="A15" t="s">
        <v>91</v>
      </c>
      <c r="B15" s="12">
        <f>SUM(B12:B14)</f>
        <v>842400</v>
      </c>
    </row>
    <row r="16" spans="1:4" x14ac:dyDescent="0.4">
      <c r="A16" t="s">
        <v>84</v>
      </c>
      <c r="B16" s="13">
        <f>B15+B23</f>
        <v>1377400</v>
      </c>
    </row>
    <row r="17" spans="1:5" x14ac:dyDescent="0.4">
      <c r="A17" t="s">
        <v>88</v>
      </c>
      <c r="B17" s="13">
        <f>B16+B18</f>
        <v>4321289</v>
      </c>
    </row>
    <row r="18" spans="1:5" x14ac:dyDescent="0.4">
      <c r="A18" t="s">
        <v>92</v>
      </c>
      <c r="B18" s="12">
        <f>SUM(B19:B22)</f>
        <v>2943889</v>
      </c>
    </row>
    <row r="19" spans="1:5" x14ac:dyDescent="0.4">
      <c r="A19" t="s">
        <v>82</v>
      </c>
      <c r="B19" s="12">
        <v>650100</v>
      </c>
    </row>
    <row r="20" spans="1:5" x14ac:dyDescent="0.4">
      <c r="A20" t="s">
        <v>78</v>
      </c>
      <c r="B20" s="12">
        <v>8814</v>
      </c>
    </row>
    <row r="21" spans="1:5" x14ac:dyDescent="0.4">
      <c r="A21" t="s">
        <v>79</v>
      </c>
      <c r="B21" s="12">
        <v>2274974</v>
      </c>
    </row>
    <row r="22" spans="1:5" x14ac:dyDescent="0.4">
      <c r="A22" t="s">
        <v>87</v>
      </c>
      <c r="B22" s="12">
        <v>10001</v>
      </c>
    </row>
    <row r="23" spans="1:5" x14ac:dyDescent="0.4">
      <c r="A23" t="s">
        <v>108</v>
      </c>
      <c r="B23" s="12">
        <f>SUM(B24:B27)</f>
        <v>535000</v>
      </c>
    </row>
    <row r="24" spans="1:5" x14ac:dyDescent="0.4">
      <c r="A24" t="s">
        <v>80</v>
      </c>
      <c r="B24" s="12">
        <v>25000</v>
      </c>
    </row>
    <row r="25" spans="1:5" x14ac:dyDescent="0.4">
      <c r="A25" t="s">
        <v>81</v>
      </c>
      <c r="B25" s="12">
        <v>400000</v>
      </c>
    </row>
    <row r="26" spans="1:5" x14ac:dyDescent="0.4">
      <c r="A26" t="s">
        <v>89</v>
      </c>
      <c r="B26" s="12">
        <v>60000</v>
      </c>
    </row>
    <row r="27" spans="1:5" x14ac:dyDescent="0.4">
      <c r="A27" t="s">
        <v>90</v>
      </c>
      <c r="B27" s="12">
        <v>50000</v>
      </c>
    </row>
    <row r="28" spans="1:5" x14ac:dyDescent="0.4">
      <c r="C28" s="14">
        <v>6</v>
      </c>
      <c r="D28" s="14">
        <v>7</v>
      </c>
      <c r="E28" s="14">
        <v>8</v>
      </c>
    </row>
    <row r="29" spans="1:5" x14ac:dyDescent="0.4">
      <c r="A29" t="s">
        <v>94</v>
      </c>
      <c r="B29" s="12">
        <f>SUM(C29:E29)</f>
        <v>1020000</v>
      </c>
      <c r="C29" s="12">
        <v>340000</v>
      </c>
      <c r="D29" s="12">
        <v>340000</v>
      </c>
      <c r="E29" s="12">
        <v>340000</v>
      </c>
    </row>
    <row r="30" spans="1:5" x14ac:dyDescent="0.4">
      <c r="A30" t="s">
        <v>107</v>
      </c>
      <c r="B30" s="12">
        <f>SUM(C30:E30)</f>
        <v>350000</v>
      </c>
      <c r="D30" s="12">
        <v>350000</v>
      </c>
    </row>
    <row r="31" spans="1:5" x14ac:dyDescent="0.4">
      <c r="A31" t="s">
        <v>96</v>
      </c>
      <c r="B31" s="12">
        <f>SUM(C31:E31)</f>
        <v>60000</v>
      </c>
      <c r="D31" s="12">
        <v>30000</v>
      </c>
      <c r="E31" s="12">
        <v>30000</v>
      </c>
    </row>
    <row r="32" spans="1:5" x14ac:dyDescent="0.4">
      <c r="A32" t="s">
        <v>97</v>
      </c>
      <c r="B32" s="12">
        <f t="shared" ref="B32:B38" si="0">SUM(C32:E32)</f>
        <v>-354000</v>
      </c>
      <c r="C32" s="12">
        <v>-118000</v>
      </c>
      <c r="D32" s="12">
        <v>-118000</v>
      </c>
      <c r="E32" s="12">
        <v>-118000</v>
      </c>
    </row>
    <row r="33" spans="1:5" x14ac:dyDescent="0.4">
      <c r="A33" t="s">
        <v>98</v>
      </c>
      <c r="B33" s="12">
        <f t="shared" si="0"/>
        <v>-340000</v>
      </c>
      <c r="C33" s="12">
        <v>-100000</v>
      </c>
      <c r="D33" s="12">
        <v>-140000</v>
      </c>
      <c r="E33" s="12">
        <v>-100000</v>
      </c>
    </row>
    <row r="34" spans="1:5" x14ac:dyDescent="0.4">
      <c r="A34" t="s">
        <v>99</v>
      </c>
      <c r="B34" s="12">
        <f t="shared" si="0"/>
        <v>-42000</v>
      </c>
      <c r="C34" s="12">
        <v>-12000</v>
      </c>
      <c r="D34" s="12">
        <v>-15000</v>
      </c>
      <c r="E34" s="12">
        <v>-15000</v>
      </c>
    </row>
    <row r="35" spans="1:5" x14ac:dyDescent="0.4">
      <c r="A35" t="s">
        <v>100</v>
      </c>
      <c r="B35" s="12">
        <f t="shared" si="0"/>
        <v>-150000</v>
      </c>
      <c r="C35" s="12">
        <v>-50000</v>
      </c>
      <c r="D35" s="12">
        <v>-50000</v>
      </c>
      <c r="E35" s="12">
        <v>-50000</v>
      </c>
    </row>
    <row r="36" spans="1:5" x14ac:dyDescent="0.4">
      <c r="A36" t="s">
        <v>101</v>
      </c>
      <c r="B36" s="12">
        <f t="shared" si="0"/>
        <v>-55100</v>
      </c>
      <c r="C36" s="12">
        <v>-5100</v>
      </c>
      <c r="D36" s="12">
        <v>-50000</v>
      </c>
    </row>
    <row r="37" spans="1:5" x14ac:dyDescent="0.4">
      <c r="A37" t="s">
        <v>103</v>
      </c>
      <c r="B37" s="12">
        <f t="shared" si="0"/>
        <v>-16200</v>
      </c>
      <c r="C37" s="12">
        <v>-5400</v>
      </c>
      <c r="D37" s="12">
        <v>-5400</v>
      </c>
      <c r="E37" s="12">
        <v>-5400</v>
      </c>
    </row>
    <row r="38" spans="1:5" x14ac:dyDescent="0.4">
      <c r="A38" t="s">
        <v>104</v>
      </c>
      <c r="B38" s="12">
        <f t="shared" si="0"/>
        <v>-69000</v>
      </c>
      <c r="C38" s="12">
        <v>-23000</v>
      </c>
      <c r="D38" s="12">
        <v>-23000</v>
      </c>
      <c r="E38" s="12">
        <v>-23000</v>
      </c>
    </row>
    <row r="39" spans="1:5" x14ac:dyDescent="0.4">
      <c r="A39" t="s">
        <v>106</v>
      </c>
      <c r="B39" s="12">
        <f t="shared" ref="B39:B44" si="1">SUM(C39:E39)</f>
        <v>-28000</v>
      </c>
      <c r="D39" s="12">
        <v>-28000</v>
      </c>
    </row>
    <row r="40" spans="1:5" x14ac:dyDescent="0.4">
      <c r="A40" t="s">
        <v>93</v>
      </c>
      <c r="B40" s="12">
        <f t="shared" ref="B40" si="2">SUM(C40:E40)</f>
        <v>0</v>
      </c>
    </row>
    <row r="41" spans="1:5" x14ac:dyDescent="0.4">
      <c r="A41" t="s">
        <v>93</v>
      </c>
      <c r="B41" s="12">
        <f t="shared" si="1"/>
        <v>0</v>
      </c>
    </row>
    <row r="42" spans="1:5" x14ac:dyDescent="0.4">
      <c r="A42" t="s">
        <v>93</v>
      </c>
      <c r="B42" s="12">
        <f t="shared" si="1"/>
        <v>0</v>
      </c>
    </row>
    <row r="43" spans="1:5" x14ac:dyDescent="0.4">
      <c r="A43" t="s">
        <v>93</v>
      </c>
      <c r="B43" s="12">
        <f t="shared" si="1"/>
        <v>0</v>
      </c>
    </row>
    <row r="44" spans="1:5" x14ac:dyDescent="0.4">
      <c r="A44" t="s">
        <v>93</v>
      </c>
      <c r="B44" s="12">
        <f t="shared" si="1"/>
        <v>0</v>
      </c>
    </row>
    <row r="45" spans="1:5" x14ac:dyDescent="0.4">
      <c r="A45" t="s">
        <v>105</v>
      </c>
      <c r="B45" s="12">
        <f>SUM(C45:E45)</f>
        <v>5000</v>
      </c>
      <c r="E45" s="12">
        <v>5000</v>
      </c>
    </row>
  </sheetData>
  <phoneticPr fontId="1"/>
  <pageMargins left="0.7" right="0.7" top="0.75" bottom="0.75" header="0.3" footer="0.3"/>
  <pageSetup paperSize="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資料</vt:lpstr>
      <vt:lpstr>ページ</vt:lpstr>
      <vt:lpstr>フロー</vt:lpstr>
      <vt:lpstr>WEB画面</vt:lpstr>
      <vt:lpstr>管理画面</vt:lpstr>
      <vt:lpstr>サーバー</vt:lpstr>
      <vt:lpstr>Sheet5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厚文 今井</dc:creator>
  <cp:lastModifiedBy>厚文 今井</cp:lastModifiedBy>
  <cp:lastPrinted>2024-07-06T13:10:03Z</cp:lastPrinted>
  <dcterms:created xsi:type="dcterms:W3CDTF">2024-05-07T13:11:52Z</dcterms:created>
  <dcterms:modified xsi:type="dcterms:W3CDTF">2025-03-08T06:04:50Z</dcterms:modified>
</cp:coreProperties>
</file>