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\Documents\Poojastuff\dono\Manipal-Deloitte\StatisticsforML\ProbabilityandStatistics\"/>
    </mc:Choice>
  </mc:AlternateContent>
  <bookViews>
    <workbookView xWindow="0" yWindow="0" windowWidth="19200" windowHeight="6550"/>
  </bookViews>
  <sheets>
    <sheet name="coin-binom" sheetId="1" r:id="rId1"/>
    <sheet name="defect-binom" sheetId="2" r:id="rId2"/>
    <sheet name="atm-poisson" sheetId="3" r:id="rId3"/>
    <sheet name="iq-normal" sheetId="4" r:id="rId4"/>
    <sheet name="bulb-norma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3" i="5"/>
  <c r="B3" i="4"/>
  <c r="D14" i="3"/>
  <c r="C14" i="3"/>
  <c r="C15" i="3"/>
  <c r="C17" i="3"/>
  <c r="C16" i="3"/>
  <c r="C13" i="3"/>
  <c r="C12" i="3"/>
  <c r="C11" i="3"/>
  <c r="C4" i="3"/>
  <c r="C5" i="3"/>
  <c r="C6" i="3"/>
  <c r="C7" i="3"/>
  <c r="C3" i="3"/>
  <c r="F3" i="1"/>
  <c r="F4" i="1"/>
  <c r="F5" i="1"/>
  <c r="F6" i="1"/>
  <c r="F8" i="1"/>
  <c r="F9" i="1"/>
  <c r="F10" i="1"/>
  <c r="F11" i="1"/>
  <c r="F12" i="1"/>
  <c r="F13" i="1"/>
  <c r="G7" i="1"/>
  <c r="F7" i="1"/>
  <c r="E14" i="1"/>
  <c r="D8" i="2"/>
  <c r="D3" i="2"/>
  <c r="D4" i="2"/>
  <c r="D5" i="2"/>
  <c r="D6" i="2"/>
  <c r="D7" i="2"/>
  <c r="D2" i="2"/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<sst xmlns="http://schemas.openxmlformats.org/spreadsheetml/2006/main" count="10" uniqueCount="8">
  <si>
    <t>Coin Toss</t>
  </si>
  <si>
    <t># of heads</t>
  </si>
  <si>
    <t>Probability</t>
  </si>
  <si>
    <t>cumulative prob</t>
  </si>
  <si>
    <t># of withdrawals</t>
  </si>
  <si>
    <t>p(&gt;withdrawals)</t>
  </si>
  <si>
    <t># hours</t>
  </si>
  <si>
    <t>p&lt;hours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</si>
</sst>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'coin-binom'!$E$3:$E$13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3-4E1D-9C82-83C21A8A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182944"/>
        <c:axId val="2043185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'coin-binom'!$D$3:$D$13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A3-4E1D-9C82-83C21A8AFF0F}"/>
                  </c:ext>
                </c:extLst>
              </c15:ser>
            </c15:filteredBarSeries>
          </c:ext>
        </c:extLst>
      </c:barChart>
      <c:catAx>
        <c:axId val="20431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85024"/>
        <c:crosses val="autoZero"/>
        <c:auto val="1"/>
        <c:lblAlgn val="ctr"/>
        <c:lblOffset val="100"/>
        <c:noMultiLvlLbl val="0"/>
      </c:catAx>
      <c:valAx>
        <c:axId val="2043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'defect-binom'!$D$2:$D$7</c:f>
              <c:numCache>
                <c:formatCode>General</c:formatCode>
                <c:ptCount val="6"/>
                <c:pt idx="0">
                  <c:v>0.59048999999999996</c:v>
                </c:pt>
                <c:pt idx="1">
                  <c:v>0.32805000000000001</c:v>
                </c:pt>
                <c:pt idx="2">
                  <c:v>7.2899999999999979E-2</c:v>
                </c:pt>
                <c:pt idx="3">
                  <c:v>8.0999999999999961E-3</c:v>
                </c:pt>
                <c:pt idx="4">
                  <c:v>4.5000000000000064E-4</c:v>
                </c:pt>
                <c:pt idx="5">
                  <c:v>1.0000000000000016E-5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F-4AD1-AFA5-17B8E7F7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424688"/>
        <c:axId val="1093433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'defect-binom'!$C$2:$C$7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9F-4AD1-AFA5-17B8E7F723E8}"/>
                  </c:ext>
                </c:extLst>
              </c15:ser>
            </c15:filteredBarSeries>
          </c:ext>
        </c:extLst>
      </c:barChart>
      <c:catAx>
        <c:axId val="109342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33424"/>
        <c:crosses val="autoZero"/>
        <c:auto val="1"/>
        <c:lblAlgn val="ctr"/>
        <c:lblOffset val="100"/>
        <c:noMultiLvlLbl val="0"/>
      </c:catAx>
      <c:valAx>
        <c:axId val="10934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41275</xdr:rowOff>
    </xdr:from>
    <xdr:to>
      <xdr:col>15</xdr:col>
      <xdr:colOff>523875</xdr:colOff>
      <xdr:row>16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0</xdr:row>
      <xdr:rowOff>123825</xdr:rowOff>
    </xdr:from>
    <xdr:to>
      <xdr:col>13</xdr:col>
      <xdr:colOff>22225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14"/>
  <sheetViews>
    <sheetView tabSelected="1" topLeftCell="C1" workbookViewId="0">
      <selection activeCell="E8" sqref="E8"/>
    </sheetView>
  </sheetViews>
  <sheetFormatPr defaultRowHeight="14.5" x14ac:dyDescent="0.35"/>
  <cols>
    <col min="4" max="4" width="14.26953125" customWidth="1"/>
    <col min="5" max="5" width="15.6328125" customWidth="1"/>
    <col min="6" max="6" width="20.08984375" customWidth="1"/>
  </cols>
  <sheetData>
    <row r="1" spans="4:7" x14ac:dyDescent="0.35">
      <c r="D1" t="s">
        <v>0</v>
      </c>
    </row>
    <row r="2" spans="4:7" x14ac:dyDescent="0.35">
      <c r="D2" t="s">
        <v>1</v>
      </c>
      <c r="E2" t="s">
        <v>2</v>
      </c>
      <c r="F2" t="s">
        <v>3</v>
      </c>
    </row>
    <row r="3" spans="4:7" x14ac:dyDescent="0.35">
      <c r="D3">
        <v>0</v>
      </c>
      <c r="E3">
        <f>_xlfn.BINOM.DIST(D3,10,0.5,FALSE)</f>
        <v>9.765625E-4</v>
      </c>
      <c r="F3">
        <f t="shared" ref="F3:F6" si="0">_xlfn.BINOM.DIST(D3,10,0.5,TRUE)</f>
        <v>9.765625E-4</v>
      </c>
    </row>
    <row r="4" spans="4:7" x14ac:dyDescent="0.35">
      <c r="D4">
        <v>1</v>
      </c>
      <c r="E4">
        <f t="shared" ref="E4:E13" si="1">_xlfn.BINOM.DIST(D4,10,0.5,FALSE)</f>
        <v>9.7656250000000017E-3</v>
      </c>
      <c r="F4">
        <f t="shared" si="0"/>
        <v>1.0742187500000003E-2</v>
      </c>
    </row>
    <row r="5" spans="4:7" x14ac:dyDescent="0.35">
      <c r="D5">
        <v>2</v>
      </c>
      <c r="E5">
        <f t="shared" si="1"/>
        <v>4.3945312499999972E-2</v>
      </c>
      <c r="F5">
        <f t="shared" si="0"/>
        <v>5.46875E-2</v>
      </c>
    </row>
    <row r="6" spans="4:7" x14ac:dyDescent="0.35">
      <c r="D6">
        <v>3</v>
      </c>
      <c r="E6">
        <f t="shared" si="1"/>
        <v>0.11718750000000003</v>
      </c>
      <c r="F6">
        <f t="shared" si="0"/>
        <v>0.17187500000000006</v>
      </c>
    </row>
    <row r="7" spans="4:7" x14ac:dyDescent="0.35">
      <c r="D7">
        <v>4</v>
      </c>
      <c r="E7">
        <f t="shared" si="1"/>
        <v>0.20507812500000006</v>
      </c>
      <c r="F7">
        <f>_xlfn.BINOM.DIST(D7,10,0.5,TRUE)</f>
        <v>0.376953125</v>
      </c>
      <c r="G7">
        <f>SUM(E3:E7)</f>
        <v>0.37695312500000006</v>
      </c>
    </row>
    <row r="8" spans="4:7" x14ac:dyDescent="0.35">
      <c r="D8">
        <v>5</v>
      </c>
      <c r="E8">
        <f t="shared" si="1"/>
        <v>0.24609375000000008</v>
      </c>
      <c r="F8">
        <f t="shared" ref="F8:F13" si="2">_xlfn.BINOM.DIST(D8,10,0.5,TRUE)</f>
        <v>0.623046875</v>
      </c>
    </row>
    <row r="9" spans="4:7" x14ac:dyDescent="0.35">
      <c r="D9">
        <v>6</v>
      </c>
      <c r="E9">
        <f t="shared" si="1"/>
        <v>0.20507812500000006</v>
      </c>
      <c r="F9">
        <f t="shared" si="2"/>
        <v>0.828125</v>
      </c>
    </row>
    <row r="10" spans="4:7" x14ac:dyDescent="0.35">
      <c r="D10">
        <v>7</v>
      </c>
      <c r="E10">
        <f t="shared" si="1"/>
        <v>0.11718750000000003</v>
      </c>
      <c r="F10">
        <f t="shared" si="2"/>
        <v>0.9453125</v>
      </c>
    </row>
    <row r="11" spans="4:7" x14ac:dyDescent="0.35">
      <c r="D11">
        <v>8</v>
      </c>
      <c r="E11">
        <f t="shared" si="1"/>
        <v>4.3945312499999986E-2</v>
      </c>
      <c r="F11">
        <f t="shared" si="2"/>
        <v>0.9892578125</v>
      </c>
    </row>
    <row r="12" spans="4:7" x14ac:dyDescent="0.35">
      <c r="D12">
        <v>9</v>
      </c>
      <c r="E12">
        <f t="shared" si="1"/>
        <v>9.7656250000000017E-3</v>
      </c>
      <c r="F12">
        <f t="shared" si="2"/>
        <v>0.9990234375</v>
      </c>
    </row>
    <row r="13" spans="4:7" x14ac:dyDescent="0.35">
      <c r="D13">
        <v>10</v>
      </c>
      <c r="E13">
        <f t="shared" si="1"/>
        <v>9.765625E-4</v>
      </c>
      <c r="F13">
        <f t="shared" si="2"/>
        <v>1</v>
      </c>
    </row>
    <row r="14" spans="4:7" x14ac:dyDescent="0.35">
      <c r="E14">
        <f>SUM(E3:E13)</f>
        <v>1.0000000000000002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9" sqref="D9"/>
    </sheetView>
  </sheetViews>
  <sheetFormatPr defaultRowHeight="14.5" x14ac:dyDescent="0.35"/>
  <sheetData>
    <row r="2" spans="3:4" x14ac:dyDescent="0.35">
      <c r="C2">
        <v>0</v>
      </c>
      <c r="D2">
        <f>_xlfn.BINOM.DIST(C2,5,0.1,FALSE)</f>
        <v>0.59048999999999996</v>
      </c>
    </row>
    <row r="3" spans="3:4" x14ac:dyDescent="0.35">
      <c r="C3">
        <v>1</v>
      </c>
      <c r="D3">
        <f t="shared" ref="D3:D7" si="0">_xlfn.BINOM.DIST(C3,5,0.1,FALSE)</f>
        <v>0.32805000000000001</v>
      </c>
    </row>
    <row r="4" spans="3:4" x14ac:dyDescent="0.35">
      <c r="C4">
        <v>2</v>
      </c>
      <c r="D4">
        <f t="shared" si="0"/>
        <v>7.2899999999999979E-2</v>
      </c>
    </row>
    <row r="5" spans="3:4" x14ac:dyDescent="0.35">
      <c r="C5">
        <v>3</v>
      </c>
      <c r="D5">
        <f t="shared" si="0"/>
        <v>8.0999999999999961E-3</v>
      </c>
    </row>
    <row r="6" spans="3:4" x14ac:dyDescent="0.35">
      <c r="C6">
        <v>4</v>
      </c>
      <c r="D6">
        <f t="shared" si="0"/>
        <v>4.5000000000000064E-4</v>
      </c>
    </row>
    <row r="7" spans="3:4" x14ac:dyDescent="0.35">
      <c r="C7">
        <v>5</v>
      </c>
      <c r="D7">
        <f t="shared" si="0"/>
        <v>1.0000000000000016E-5</v>
      </c>
    </row>
    <row r="8" spans="3:4" x14ac:dyDescent="0.35">
      <c r="D8">
        <f>SUM(D2:D7)</f>
        <v>0.99999999999999978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D15" sqref="D15"/>
    </sheetView>
  </sheetViews>
  <sheetFormatPr defaultRowHeight="14.5" x14ac:dyDescent="0.35"/>
  <cols>
    <col min="2" max="2" width="20.08984375" customWidth="1"/>
    <col min="3" max="3" width="17.7265625" customWidth="1"/>
  </cols>
  <sheetData>
    <row r="2" spans="2:4" x14ac:dyDescent="0.35">
      <c r="B2" t="s">
        <v>4</v>
      </c>
      <c r="C2" t="s">
        <v>5</v>
      </c>
    </row>
    <row r="3" spans="2:4" x14ac:dyDescent="0.35">
      <c r="B3">
        <v>80</v>
      </c>
      <c r="C3">
        <f>1-_xlfn.POISSON.DIST(B3,80,TRUE)</f>
        <v>0.47031203881317563</v>
      </c>
    </row>
    <row r="4" spans="2:4" x14ac:dyDescent="0.35">
      <c r="B4">
        <v>85</v>
      </c>
      <c r="C4">
        <f t="shared" ref="C4:C7" si="0">1-_xlfn.POISSON.DIST(B4,80,TRUE)</f>
        <v>0.26548723820266484</v>
      </c>
    </row>
    <row r="5" spans="2:4" x14ac:dyDescent="0.35">
      <c r="B5">
        <v>90</v>
      </c>
      <c r="C5">
        <f t="shared" si="0"/>
        <v>0.12143610864493559</v>
      </c>
    </row>
    <row r="6" spans="2:4" x14ac:dyDescent="0.35">
      <c r="B6">
        <v>95</v>
      </c>
      <c r="C6">
        <f t="shared" si="0"/>
        <v>4.46427211134931E-2</v>
      </c>
    </row>
    <row r="7" spans="2:4" x14ac:dyDescent="0.35">
      <c r="B7">
        <v>100</v>
      </c>
      <c r="C7">
        <f t="shared" si="0"/>
        <v>1.3168854875933889E-2</v>
      </c>
    </row>
    <row r="10" spans="2:4" x14ac:dyDescent="0.35">
      <c r="B10" t="s">
        <v>4</v>
      </c>
      <c r="C10" t="s">
        <v>5</v>
      </c>
    </row>
    <row r="11" spans="2:4" x14ac:dyDescent="0.35">
      <c r="B11">
        <v>80</v>
      </c>
      <c r="C11">
        <f>1-_xlfn.POISSON.DIST(B11,80,TRUE)</f>
        <v>0.47031203881317563</v>
      </c>
    </row>
    <row r="12" spans="2:4" x14ac:dyDescent="0.35">
      <c r="B12">
        <v>85</v>
      </c>
      <c r="C12">
        <f t="shared" ref="C12:C17" si="1">1-_xlfn.POISSON.DIST(B12,80,TRUE)</f>
        <v>0.26548723820266484</v>
      </c>
    </row>
    <row r="13" spans="2:4" x14ac:dyDescent="0.35">
      <c r="B13">
        <v>90</v>
      </c>
      <c r="C13">
        <f t="shared" si="1"/>
        <v>0.12143610864493559</v>
      </c>
    </row>
    <row r="14" spans="2:4" x14ac:dyDescent="0.35">
      <c r="B14">
        <v>91</v>
      </c>
      <c r="C14">
        <f t="shared" si="1"/>
        <v>0.10117547229349189</v>
      </c>
      <c r="D14">
        <f>91*40*4</f>
        <v>14560</v>
      </c>
    </row>
    <row r="15" spans="2:4" x14ac:dyDescent="0.35">
      <c r="B15">
        <v>92</v>
      </c>
      <c r="C15">
        <f t="shared" si="1"/>
        <v>8.3557527640062523E-2</v>
      </c>
    </row>
    <row r="16" spans="2:4" x14ac:dyDescent="0.35">
      <c r="B16">
        <v>95</v>
      </c>
      <c r="C16">
        <f t="shared" si="1"/>
        <v>4.46427211134931E-2</v>
      </c>
    </row>
    <row r="17" spans="2:3" x14ac:dyDescent="0.35">
      <c r="B17">
        <v>100</v>
      </c>
      <c r="C17">
        <f t="shared" si="1"/>
        <v>1.3168854875933889E-2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4" sqref="B4"/>
    </sheetView>
  </sheetViews>
  <sheetFormatPr defaultRowHeight="14.5" x14ac:dyDescent="0.35"/>
  <sheetData>
    <row r="3" spans="2:2" x14ac:dyDescent="0.35">
      <c r="B3">
        <f>1-_xlfn.NORM.DIST(115,108,7,TRUE)</f>
        <v>0.15865525393145696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7" sqref="B7"/>
    </sheetView>
  </sheetViews>
  <sheetFormatPr defaultRowHeight="14.5" x14ac:dyDescent="0.35"/>
  <cols>
    <col min="3" max="3" width="14.90625" customWidth="1"/>
  </cols>
  <sheetData>
    <row r="2" spans="2:3" x14ac:dyDescent="0.35">
      <c r="B2" t="s">
        <v>6</v>
      </c>
      <c r="C2" t="s">
        <v>7</v>
      </c>
    </row>
    <row r="3" spans="2:3" x14ac:dyDescent="0.35">
      <c r="B3" s="1">
        <v>71450</v>
      </c>
      <c r="C3">
        <f>_xlfn.NORM.DIST(B3,71450,2700,TRUE)</f>
        <v>0.5</v>
      </c>
    </row>
    <row r="4" spans="2:3" x14ac:dyDescent="0.35">
      <c r="B4">
        <v>70000</v>
      </c>
      <c r="C4">
        <f t="shared" ref="C4:C8" si="0">_xlfn.NORM.DIST(B4,71450,2700,TRUE)</f>
        <v>0.29562101546868091</v>
      </c>
    </row>
    <row r="5" spans="2:3" x14ac:dyDescent="0.35">
      <c r="B5">
        <v>69000</v>
      </c>
      <c r="C5">
        <f t="shared" si="0"/>
        <v>0.18209569686079224</v>
      </c>
    </row>
    <row r="6" spans="2:3" x14ac:dyDescent="0.35">
      <c r="B6">
        <v>68000</v>
      </c>
      <c r="C6">
        <f t="shared" si="0"/>
        <v>0.10066389599150069</v>
      </c>
    </row>
    <row r="7" spans="2:3" x14ac:dyDescent="0.35">
      <c r="B7">
        <v>67000</v>
      </c>
      <c r="C7">
        <f t="shared" si="0"/>
        <v>4.9661137039780763E-2</v>
      </c>
    </row>
    <row r="8" spans="2:3" x14ac:dyDescent="0.35">
      <c r="B8">
        <v>66000</v>
      </c>
      <c r="C8">
        <f t="shared" si="0"/>
        <v>2.1768643750485192E-2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coin-binom</vt:lpstr>
      <vt:lpstr>defect-binom</vt:lpstr>
      <vt:lpstr>atm-poisson</vt:lpstr>
      <vt:lpstr>iq-normal</vt:lpstr>
      <vt:lpstr>bulb-normal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</dc:creator>
  <cp:lastModifiedBy>VK</cp:lastModifiedBy>
  <dcterms:created xsi:type="dcterms:W3CDTF">2021-10-09T06:36:26Z</dcterms:created>
  <dcterms:modified xsi:type="dcterms:W3CDTF">2021-10-09T08:50:48Z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6c7b4533-9bc9-4afb-b501-df2043d99ceb</vt:lpwstr>
  </property>
</Properties>
</file>