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\git\pyGAPS\docs\examples\data\parsing\commercial\smsdvs\"/>
    </mc:Choice>
  </mc:AlternateContent>
  <xr:revisionPtr revIDLastSave="0" documentId="8_{9FEF7B3A-4A18-464C-9ACC-EFFE62AD8EC6}" xr6:coauthVersionLast="47" xr6:coauthVersionMax="47" xr10:uidLastSave="{00000000-0000-0000-0000-000000000000}"/>
  <bookViews>
    <workbookView xWindow="1368" yWindow="2586" windowWidth="21672" windowHeight="11094" activeTab="2" xr2:uid="{00000000-000D-0000-FFFF-FFFF00000000}"/>
  </bookViews>
  <sheets>
    <sheet name="Chart3" sheetId="6" r:id="rId1"/>
    <sheet name="Iso Report (Torr)" sheetId="5" r:id="rId2"/>
    <sheet name="DVS Data" sheetId="1" r:id="rId3"/>
  </sheets>
  <definedNames>
    <definedName name="_xlnm.Print_Area" localSheetId="1">'Iso Report (Torr)'!$B$2:$K$32</definedName>
    <definedName name="_xlnm.Print_Titles" localSheetId="1">'Iso Report (Torr)'!$11:$14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3" i="1" l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</calcChain>
</file>

<file path=xl/sharedStrings.xml><?xml version="1.0" encoding="utf-8"?>
<sst xmlns="http://schemas.openxmlformats.org/spreadsheetml/2006/main" count="126" uniqueCount="103">
  <si>
    <t>DVS-Vacuum-Data-File</t>
  </si>
  <si>
    <t>File Version:</t>
  </si>
  <si>
    <t>Sequence Name:</t>
  </si>
  <si>
    <t>N/A</t>
  </si>
  <si>
    <t>Sequence Created:</t>
  </si>
  <si>
    <t>Method Name:</t>
  </si>
  <si>
    <t>general ads-des 10pc</t>
  </si>
  <si>
    <t>Method Created:</t>
  </si>
  <si>
    <t>2021-02-03 16:00:38 UTC +01:00</t>
  </si>
  <si>
    <t>Method Modified:</t>
  </si>
  <si>
    <t>YES</t>
  </si>
  <si>
    <t>Sample Number:</t>
  </si>
  <si>
    <t>Sample Name:</t>
  </si>
  <si>
    <t>Sample Description:</t>
  </si>
  <si>
    <t>Initial Mass [mg]:</t>
  </si>
  <si>
    <t>Raw Data File Created:</t>
  </si>
  <si>
    <t>2021-02-03 16:00:55 UTC +01:00</t>
  </si>
  <si>
    <t>User Name:</t>
  </si>
  <si>
    <t>User</t>
  </si>
  <si>
    <t>Data Saving Interval [seconds]:</t>
  </si>
  <si>
    <t>Vapour:</t>
  </si>
  <si>
    <t>Bubbler</t>
  </si>
  <si>
    <t>Vapour Pressure [Torr]:</t>
  </si>
  <si>
    <t>Control Mode:</t>
  </si>
  <si>
    <t>Dynamic</t>
  </si>
  <si>
    <t>Data Points</t>
  </si>
  <si>
    <t>Data Start Row</t>
  </si>
  <si>
    <t>First Dry Row</t>
  </si>
  <si>
    <t>First Post Dry Row</t>
  </si>
  <si>
    <t>Data File Setting - Tare Option</t>
  </si>
  <si>
    <t>Data File Setting - Dry Mass Option</t>
  </si>
  <si>
    <t>Data File Setting - M0 Value</t>
  </si>
  <si>
    <t>Ref. Mass Option</t>
  </si>
  <si>
    <t>Ref. Mass</t>
  </si>
  <si>
    <t>ImportByDLLSeries</t>
  </si>
  <si>
    <t>Method Stage Skipped:</t>
  </si>
  <si>
    <t>Method Skipped:</t>
  </si>
  <si>
    <t>Method Status:</t>
  </si>
  <si>
    <t>Completed</t>
  </si>
  <si>
    <t>Counterweight [mg]:</t>
  </si>
  <si>
    <t>Slave Preheater Used:</t>
  </si>
  <si>
    <t>Chiller Used:</t>
  </si>
  <si>
    <t>NO</t>
  </si>
  <si>
    <t>Auxiliary Probe Used:</t>
  </si>
  <si>
    <t>Time [minutes]</t>
  </si>
  <si>
    <t>Mass [mg]</t>
  </si>
  <si>
    <t>Delta Mass [%]</t>
  </si>
  <si>
    <t>dm/dt [%/minute]</t>
  </si>
  <si>
    <t>Target Incubator Temperature [°C]</t>
  </si>
  <si>
    <t>Actual Incubator Temperature [°C]</t>
  </si>
  <si>
    <t>Target Preheater Temperature [°C]</t>
  </si>
  <si>
    <t>Actual Preheater Temperature [°C]</t>
  </si>
  <si>
    <t>Target Relative Pressure [%]</t>
  </si>
  <si>
    <t>Actual Relative Pressure [%]</t>
  </si>
  <si>
    <t>Target Pressure [Torr]</t>
  </si>
  <si>
    <t>Actual Pressure [Torr]</t>
  </si>
  <si>
    <t>Vacuum Pressure [Torr]</t>
  </si>
  <si>
    <t>Low Pressure [Torr]</t>
  </si>
  <si>
    <t>High Pressure [Torr]</t>
  </si>
  <si>
    <t>Target Vapour Flow [sccm]</t>
  </si>
  <si>
    <t>Actual Vapour Flow [sccm]</t>
  </si>
  <si>
    <t>Target Gas Flow [sccm]</t>
  </si>
  <si>
    <t>Actual Gas Flow [sccm]</t>
  </si>
  <si>
    <t>Target Chiller Temperature [°C]</t>
  </si>
  <si>
    <t>Actual Chiller Internal Temperature [°C]</t>
  </si>
  <si>
    <t>Actual Chiller External Temperature [°C]</t>
  </si>
  <si>
    <t>Actual Slave Preheater Temperature [°C]</t>
  </si>
  <si>
    <t>Valve Position [%]</t>
  </si>
  <si>
    <t>Chiller State</t>
  </si>
  <si>
    <t>Auxiliary Probe Temperature [°C]</t>
  </si>
  <si>
    <t>ON</t>
  </si>
  <si>
    <t>dm (%) - ref</t>
  </si>
  <si>
    <t>Actual RH (%)/100</t>
  </si>
  <si>
    <t>Target RH (%)/100</t>
  </si>
  <si>
    <t>Mass at end of first 0.0 P/Po stage</t>
  </si>
  <si>
    <t>S2 (v1.1.0.0)</t>
  </si>
  <si>
    <t>MIL-101Cr</t>
  </si>
  <si>
    <t>Date:</t>
  </si>
  <si>
    <t>UTC 16:00:55 2021-0</t>
  </si>
  <si>
    <t>Time:</t>
  </si>
  <si>
    <t>+01:0</t>
  </si>
  <si>
    <t>File:</t>
  </si>
  <si>
    <t>C:\Users\User\Documents\analysis\PI\bubbler\bubbler MIL-101Cr H2O 03-02-2021 15-58-46.xlsb</t>
  </si>
  <si>
    <t>Meth:</t>
  </si>
  <si>
    <t>Sample:</t>
  </si>
  <si>
    <t>Temp:</t>
  </si>
  <si>
    <t>30.0 °C</t>
  </si>
  <si>
    <t>MRef:</t>
  </si>
  <si>
    <t>8.3332 from Mass at end of first 0.0 P/Po stage</t>
  </si>
  <si>
    <t>RVP_=_PP</t>
  </si>
  <si>
    <t>Target</t>
  </si>
  <si>
    <t>Actual</t>
  </si>
  <si>
    <t>Sorp Mass</t>
  </si>
  <si>
    <t>Desorp Mass</t>
  </si>
  <si>
    <t>Change (%)</t>
  </si>
  <si>
    <t>Hysteresis</t>
  </si>
  <si>
    <t>Cycle 1</t>
  </si>
  <si>
    <t xml:space="preserve">© Surface Measurement Systems Ltd 1996-2018 </t>
  </si>
  <si>
    <t xml:space="preserve"> DVS from SMS - World leader in Sorption Science</t>
  </si>
  <si>
    <t>DVS Isotherm Analysis Report (Torr)</t>
  </si>
  <si>
    <t>Pres.</t>
  </si>
  <si>
    <t>WARNING</t>
  </si>
  <si>
    <t>Kinetics data removed to keep file size manageable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</si>
</sst>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\ \ \ \ \ \ "/>
    <numFmt numFmtId="165" formatCode="0.0\ \ \ 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"/>
    </font>
    <font>
      <sz val="12"/>
      <color indexed="22"/>
      <name val="Times"/>
    </font>
    <font>
      <sz val="24"/>
      <color theme="1"/>
      <name val="Times"/>
    </font>
    <font>
      <b/>
      <sz val="12"/>
      <color theme="1"/>
      <name val="Times"/>
    </font>
    <font>
      <sz val="9"/>
      <color theme="1"/>
      <name val="Time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0" fillId="0" borderId="0" xfId="0" applyFill="1"/>
    <xf numFmtId="0" fontId="18" fillId="33" borderId="0" xfId="0" applyFont="1" applyFill="1"/>
    <xf numFmtId="0" fontId="19" fillId="33" borderId="0" xfId="0" applyFont="1" applyFill="1"/>
    <xf numFmtId="0" fontId="18" fillId="34" borderId="0" xfId="0" applyFont="1" applyFill="1"/>
    <xf numFmtId="0" fontId="21" fillId="35" borderId="11" xfId="0" applyFont="1" applyFill="1" applyBorder="1" applyAlignment="1">
      <alignment horizontal="center"/>
    </xf>
    <xf numFmtId="0" fontId="21" fillId="35" borderId="12" xfId="0" applyFont="1" applyFill="1" applyBorder="1" applyAlignment="1">
      <alignment horizontal="center"/>
    </xf>
    <xf numFmtId="0" fontId="21" fillId="35" borderId="10" xfId="0" applyFont="1" applyFill="1" applyBorder="1" applyAlignment="1">
      <alignment horizontal="center"/>
    </xf>
    <xf numFmtId="164" fontId="18" fillId="35" borderId="11" xfId="0" applyNumberFormat="1" applyFont="1" applyFill="1" applyBorder="1"/>
    <xf numFmtId="165" fontId="18" fillId="35" borderId="11" xfId="0" applyNumberFormat="1" applyFont="1" applyFill="1" applyBorder="1"/>
    <xf numFmtId="0" fontId="18" fillId="35" borderId="13" xfId="0" applyFont="1" applyFill="1" applyBorder="1"/>
    <xf numFmtId="0" fontId="18" fillId="35" borderId="14" xfId="0" applyFont="1" applyFill="1" applyBorder="1"/>
    <xf numFmtId="0" fontId="18" fillId="35" borderId="15" xfId="0" applyFont="1" applyFill="1" applyBorder="1"/>
    <xf numFmtId="0" fontId="18" fillId="35" borderId="16" xfId="0" applyFont="1" applyFill="1" applyBorder="1"/>
    <xf numFmtId="0" fontId="20" fillId="35" borderId="0" xfId="0" applyFont="1" applyFill="1" applyBorder="1" applyAlignment="1">
      <alignment horizontal="centerContinuous"/>
    </xf>
    <xf numFmtId="0" fontId="18" fillId="35" borderId="0" xfId="0" applyFont="1" applyFill="1" applyBorder="1" applyAlignment="1">
      <alignment horizontal="centerContinuous"/>
    </xf>
    <xf numFmtId="0" fontId="18" fillId="35" borderId="0" xfId="0" applyFont="1" applyFill="1" applyBorder="1"/>
    <xf numFmtId="0" fontId="18" fillId="35" borderId="17" xfId="0" applyFont="1" applyFill="1" applyBorder="1"/>
    <xf numFmtId="49" fontId="18" fillId="35" borderId="0" xfId="0" applyNumberFormat="1" applyFont="1" applyFill="1" applyBorder="1" applyAlignment="1">
      <alignment horizontal="left"/>
    </xf>
    <xf numFmtId="18" fontId="18" fillId="35" borderId="0" xfId="0" applyNumberFormat="1" applyFont="1" applyFill="1" applyBorder="1" applyAlignment="1">
      <alignment horizontal="left"/>
    </xf>
    <xf numFmtId="0" fontId="18" fillId="35" borderId="0" xfId="0" applyFont="1" applyFill="1" applyBorder="1" applyAlignment="1">
      <alignment horizontal="left"/>
    </xf>
    <xf numFmtId="0" fontId="21" fillId="35" borderId="0" xfId="0" applyFont="1" applyFill="1" applyBorder="1" applyAlignment="1">
      <alignment horizontal="center"/>
    </xf>
    <xf numFmtId="164" fontId="18" fillId="35" borderId="0" xfId="0" applyNumberFormat="1" applyFont="1" applyFill="1" applyBorder="1"/>
    <xf numFmtId="165" fontId="18" fillId="35" borderId="0" xfId="0" applyNumberFormat="1" applyFont="1" applyFill="1" applyBorder="1"/>
    <xf numFmtId="0" fontId="18" fillId="35" borderId="19" xfId="0" applyFont="1" applyFill="1" applyBorder="1"/>
    <xf numFmtId="0" fontId="22" fillId="35" borderId="20" xfId="0" applyFont="1" applyFill="1" applyBorder="1" applyAlignment="1">
      <alignment horizontal="right"/>
    </xf>
    <xf numFmtId="0" fontId="22" fillId="35" borderId="18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>
                <a:latin typeface="Arial"/>
                <a:ea typeface="Arial"/>
                <a:cs typeface="Arial"/>
              </a:defRPr>
            </a:pPr>
            <a:r>
              <a:rPr lang="en-GB"/>
              <a:t>DVS Isotherm Plot (Torr)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0789787236401934E-2"/>
          <c:y val="0.15777777777777777"/>
          <c:w val="0.91198044348688212"/>
          <c:h val="0.78403022349479046"/>
        </c:manualLayout>
      </c:layout>
      <c:scatterChart>
        <c:scatterStyle val="lineMarker"/>
        <c:varyColors val="0"/>
        <c:ser>
          <c:idx val="0"/>
          <c:order val="0"/>
          <c:tx>
            <c:v>Cycle 1 Sorp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'Iso Report (Torr)'!$E$15:$E$24</c:f>
              <c:numCache>
                <c:formatCode>0.0\ \ \ \ \ \ \ </c:formatCode>
                <c:ptCount val="10"/>
                <c:pt idx="0">
                  <c:v>2.6430177738889119E-6</c:v>
                </c:pt>
                <c:pt idx="1">
                  <c:v>75.663216482298026</c:v>
                </c:pt>
                <c:pt idx="2">
                  <c:v>152.00815859666099</c:v>
                </c:pt>
                <c:pt idx="3">
                  <c:v>228.01771380850218</c:v>
                </c:pt>
                <c:pt idx="4">
                  <c:v>304.11935631565842</c:v>
                </c:pt>
                <c:pt idx="5">
                  <c:v>380.2539518209656</c:v>
                </c:pt>
                <c:pt idx="6">
                  <c:v>456.07960584867362</c:v>
                </c:pt>
                <c:pt idx="7">
                  <c:v>532.10927877922245</c:v>
                </c:pt>
                <c:pt idx="8">
                  <c:v>608.13916833219844</c:v>
                </c:pt>
                <c:pt idx="9">
                  <c:v>683.86683173253039</c:v>
                </c:pt>
              </c:numCache>
            </c:numRef>
          </c:xVal>
          <c:yVal>
            <c:numRef>
              <c:f>'Iso Report (Torr)'!$F$15:$F$24</c:f>
              <c:numCache>
                <c:formatCode>0.0\ \ \ \ </c:formatCode>
                <c:ptCount val="10"/>
                <c:pt idx="0">
                  <c:v>0</c:v>
                </c:pt>
                <c:pt idx="1">
                  <c:v>9.9949599193587151</c:v>
                </c:pt>
                <c:pt idx="2">
                  <c:v>12.914846637546201</c:v>
                </c:pt>
                <c:pt idx="3">
                  <c:v>15.792732683722949</c:v>
                </c:pt>
                <c:pt idx="4">
                  <c:v>21.501464023424379</c:v>
                </c:pt>
                <c:pt idx="5">
                  <c:v>44.529832477319637</c:v>
                </c:pt>
                <c:pt idx="6">
                  <c:v>96.714347429558885</c:v>
                </c:pt>
                <c:pt idx="7">
                  <c:v>102.46843949503193</c:v>
                </c:pt>
                <c:pt idx="8">
                  <c:v>106.99371189939038</c:v>
                </c:pt>
                <c:pt idx="9">
                  <c:v>112.70100321605146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6-4A80-A133-5310CB8F4D86}"/>
            </c:ext>
          </c:extLst>
        </c:ser>
        <c:ser>
          <c:idx val="1"/>
          <c:order val="1"/>
          <c:tx>
            <c:v>Cycle 1 Desorp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'Iso Report (Torr)'!$G$15:$G$24</c:f>
              <c:numCache>
                <c:formatCode>0.0\ \ \ \ \ \ \ </c:formatCode>
                <c:ptCount val="10"/>
                <c:pt idx="0">
                  <c:v>4.8494237212377123E-4</c:v>
                </c:pt>
                <c:pt idx="1">
                  <c:v>76.031460948694146</c:v>
                </c:pt>
                <c:pt idx="2">
                  <c:v>152.14625018919861</c:v>
                </c:pt>
                <c:pt idx="3">
                  <c:v>227.93880432462043</c:v>
                </c:pt>
                <c:pt idx="4">
                  <c:v>304.11278052083844</c:v>
                </c:pt>
                <c:pt idx="5">
                  <c:v>380.05010192492534</c:v>
                </c:pt>
                <c:pt idx="6">
                  <c:v>456.07960584841442</c:v>
                </c:pt>
                <c:pt idx="7">
                  <c:v>532.11585461194568</c:v>
                </c:pt>
                <c:pt idx="8">
                  <c:v>608.17862345143749</c:v>
                </c:pt>
                <c:pt idx="9">
                  <c:v>683.86683173253039</c:v>
                </c:pt>
              </c:numCache>
            </c:numRef>
          </c:xVal>
          <c:yVal>
            <c:numRef>
              <c:f>'Iso Report (Torr)'!$H$15:$H$24</c:f>
              <c:numCache>
                <c:formatCode>0.0\ \ \ \ </c:formatCode>
                <c:ptCount val="10"/>
                <c:pt idx="0">
                  <c:v>4.9798396774348515</c:v>
                </c:pt>
                <c:pt idx="1">
                  <c:v>11.974991599865593</c:v>
                </c:pt>
                <c:pt idx="2">
                  <c:v>15.057840925454801</c:v>
                </c:pt>
                <c:pt idx="3">
                  <c:v>18.603897662362598</c:v>
                </c:pt>
                <c:pt idx="4">
                  <c:v>23.613977823645186</c:v>
                </c:pt>
                <c:pt idx="5">
                  <c:v>95.535208563337022</c:v>
                </c:pt>
                <c:pt idx="6">
                  <c:v>100.75649210387368</c:v>
                </c:pt>
                <c:pt idx="7">
                  <c:v>102.86756588105411</c:v>
                </c:pt>
                <c:pt idx="8">
                  <c:v>106.69970719531511</c:v>
                </c:pt>
                <c:pt idx="9">
                  <c:v>112.70100321605146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6-4A80-A133-5310CB8F4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82744"/>
        <c:axId val="991480120"/>
      </c:scatterChart>
      <c:valAx>
        <c:axId val="99148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Actual Torr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"/>
                <a:ea typeface="Arial"/>
                <a:cs typeface="Arial"/>
              </a:defRPr>
            </a:pPr>
            <a:endParaRPr lang="LID4096"/>
          </a:p>
        </c:txPr>
        <c:crossAx val="991480120"/>
        <c:crosses val="autoZero"/>
        <c:crossBetween val="midCat"/>
      </c:valAx>
      <c:valAx>
        <c:axId val="991480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Change In Mass (%) - Ref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"/>
                <a:ea typeface="Arial"/>
                <a:cs typeface="Arial"/>
              </a:defRPr>
            </a:pPr>
            <a:endParaRPr lang="LID4096"/>
          </a:p>
        </c:txPr>
        <c:crossAx val="99148274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132466891305204"/>
          <c:y val="9.3131313131313134E-2"/>
          <c:w val="0.2773505466626669"/>
          <c:h val="3.65311381531854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rgbClr val="000000"/>
      </a:solidFill>
      <a:prstDash val="solid"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8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918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0CF9B-A9D0-4600-83DB-455A9792AD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0.70693</cdr:x>
      <cdr:y>0.9629</cdr:y>
    </cdr:from>
    <cdr:to>
      <cdr:x>0.9912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0F93A7-A32E-4895-BAA1-688EFE4F4814}"/>
            </a:ext>
          </a:extLst>
        </cdr:cNvPr>
        <cdr:cNvSpPr txBox="1"/>
      </cdr:nvSpPr>
      <cdr:spPr>
        <a:xfrm xmlns:a="http://schemas.openxmlformats.org/drawingml/2006/main">
          <a:off x="6120037" y="6104095"/>
          <a:ext cx="2460930" cy="233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GB" sz="900"/>
            <a:t>© Surface Measurement Systems Ltd 1996-2018</a:t>
          </a:r>
        </a:p>
      </cdr:txBody>
    </cdr:sp>
  </cdr:relSizeAnchor>
  <cdr:relSizeAnchor xmlns:cdr="http://schemas.openxmlformats.org/drawingml/2006/chartDrawing">
    <cdr:from>
      <cdr:x>0.02054</cdr:x>
      <cdr:y>0.9629</cdr:y>
    </cdr:from>
    <cdr:to>
      <cdr:x>0.30715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69B87F8-2198-4CB1-B645-0199DA94608F}"/>
            </a:ext>
          </a:extLst>
        </cdr:cNvPr>
        <cdr:cNvSpPr txBox="1"/>
      </cdr:nvSpPr>
      <cdr:spPr>
        <a:xfrm xmlns:a="http://schemas.openxmlformats.org/drawingml/2006/main">
          <a:off x="177800" y="6104095"/>
          <a:ext cx="2481257" cy="233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GB" sz="900"/>
            <a:t>DVS from SMS - World leader in Sorption Science</a:t>
          </a:r>
        </a:p>
      </cdr:txBody>
    </cdr:sp>
  </cdr:relSizeAnchor>
  <cdr:relSizeAnchor xmlns:cdr="http://schemas.openxmlformats.org/drawingml/2006/chartDrawing">
    <cdr:from>
      <cdr:x>0.0132</cdr:x>
      <cdr:y>0.01818</cdr:y>
    </cdr:from>
    <cdr:to>
      <cdr:x>0.36967</cdr:x>
      <cdr:y>0.13246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E39ADB7-46B0-42A5-9600-AE1C9B70EFF6}"/>
            </a:ext>
          </a:extLst>
        </cdr:cNvPr>
        <cdr:cNvSpPr txBox="1"/>
      </cdr:nvSpPr>
      <cdr:spPr>
        <a:xfrm xmlns:a="http://schemas.openxmlformats.org/drawingml/2006/main">
          <a:off x="114300" y="114300"/>
          <a:ext cx="3086038" cy="718402"/>
        </a:xfrm>
        <a:prstGeom xmlns:a="http://schemas.openxmlformats.org/drawingml/2006/main" prst="rect">
          <a:avLst/>
        </a:prstGeom>
        <a:ln xmlns:a="http://schemas.openxmlformats.org/drawingml/2006/main" w="1">
          <a:solidFill>
            <a:schemeClr val="tx1"/>
          </a:solidFill>
          <a:prstDash val="solid"/>
        </a:ln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GB" sz="1000"/>
            <a:t> Date:  UTC 16:00:55 2021-0
 Time:  +01:0
 File:  bubbler MIL-101Cr H2O 03-02-2021 15-58-46.xlsb
 Sample:  MIL-101Cr</a:t>
          </a:r>
        </a:p>
      </cdr:txBody>
    </cdr:sp>
  </cdr:relSizeAnchor>
  <cdr:relSizeAnchor xmlns:cdr="http://schemas.openxmlformats.org/drawingml/2006/chartDrawing">
    <cdr:from>
      <cdr:x>0.79601</cdr:x>
      <cdr:y>0.01818</cdr:y>
    </cdr:from>
    <cdr:to>
      <cdr:x>0.9912</cdr:x>
      <cdr:y>0.10756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3965B13-1DD7-4412-8353-E180798FDE0E}"/>
            </a:ext>
          </a:extLst>
        </cdr:cNvPr>
        <cdr:cNvSpPr txBox="1"/>
      </cdr:nvSpPr>
      <cdr:spPr>
        <a:xfrm xmlns:a="http://schemas.openxmlformats.org/drawingml/2006/main">
          <a:off x="6891209" y="114300"/>
          <a:ext cx="1689758" cy="561885"/>
        </a:xfrm>
        <a:prstGeom xmlns:a="http://schemas.openxmlformats.org/drawingml/2006/main" prst="rect">
          <a:avLst/>
        </a:prstGeom>
        <a:ln xmlns:a="http://schemas.openxmlformats.org/drawingml/2006/main" w="1">
          <a:solidFill>
            <a:schemeClr val="tx1"/>
          </a:solidFill>
          <a:prstDash val="solid"/>
        </a:ln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GB" sz="1000"/>
            <a:t> Temp:  30.0 °C
 Meth:  general ads-des 10pc
 MRef:  8.3332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3"/>
  <sheetViews>
    <sheetView zoomScale="75" zoomScaleNormal="75" workbookViewId="0">
      <selection activeCell="D13" sqref="D13"/>
    </sheetView>
  </sheetViews>
  <sheetFormatPr defaultColWidth="9.1015625" defaultRowHeight="15.3" x14ac:dyDescent="0.55000000000000004"/>
  <cols>
    <col min="1" max="1" width="3.41796875" style="3" customWidth="1"/>
    <col min="2" max="2" width="2.83984375" style="3" customWidth="1"/>
    <col min="3" max="3" width="7.26171875" style="3" customWidth="1"/>
    <col min="4" max="5" width="9.41796875" style="3" customWidth="1"/>
    <col min="6" max="6" width="11.578125" style="3" customWidth="1"/>
    <col min="7" max="7" width="9.41796875" style="3" customWidth="1"/>
    <col min="8" max="8" width="12.734375" style="3" customWidth="1"/>
    <col min="9" max="9" width="10.578125" style="3" customWidth="1"/>
    <col min="10" max="12" width="2.83984375" style="3" customWidth="1"/>
    <col min="13" max="16384" width="9.1015625" style="3"/>
  </cols>
  <sheetData>
    <row r="1" spans="2:19" ht="15.6" thickBot="1" x14ac:dyDescent="0.6">
      <c r="Q1" s="4">
        <v>1</v>
      </c>
      <c r="R1" s="4">
        <v>10</v>
      </c>
      <c r="S1" s="4" t="s">
        <v>89</v>
      </c>
    </row>
    <row r="2" spans="2:19" ht="26.1" customHeight="1" x14ac:dyDescent="0.55000000000000004">
      <c r="B2" s="11"/>
      <c r="C2" s="12"/>
      <c r="D2" s="12"/>
      <c r="E2" s="12"/>
      <c r="F2" s="12"/>
      <c r="G2" s="12"/>
      <c r="H2" s="12"/>
      <c r="I2" s="12"/>
      <c r="J2" s="12"/>
      <c r="K2" s="13"/>
      <c r="O2" s="4">
        <v>15</v>
      </c>
    </row>
    <row r="3" spans="2:19" ht="26.1" customHeight="1" x14ac:dyDescent="1.05">
      <c r="B3" s="14"/>
      <c r="C3" s="15" t="s">
        <v>99</v>
      </c>
      <c r="D3" s="16"/>
      <c r="E3" s="16"/>
      <c r="F3" s="16"/>
      <c r="G3" s="16"/>
      <c r="H3" s="16"/>
      <c r="I3" s="17"/>
      <c r="J3" s="17"/>
      <c r="K3" s="18"/>
      <c r="L3" s="5"/>
    </row>
    <row r="4" spans="2:19" ht="16" customHeight="1" x14ac:dyDescent="0.55000000000000004">
      <c r="B4" s="14"/>
      <c r="C4" s="17"/>
      <c r="D4" s="17"/>
      <c r="E4" s="17"/>
      <c r="F4" s="17"/>
      <c r="G4" s="17"/>
      <c r="H4" s="17"/>
      <c r="I4" s="17"/>
      <c r="J4" s="17"/>
      <c r="K4" s="18"/>
      <c r="L4" s="5"/>
      <c r="Q4" s="4">
        <v>0</v>
      </c>
    </row>
    <row r="5" spans="2:19" ht="16" customHeight="1" x14ac:dyDescent="0.55000000000000004">
      <c r="B5" s="14"/>
      <c r="C5" s="17" t="s">
        <v>77</v>
      </c>
      <c r="D5" s="19" t="s">
        <v>78</v>
      </c>
      <c r="E5" s="17"/>
      <c r="F5" s="17"/>
      <c r="G5" s="17"/>
      <c r="H5" s="17"/>
      <c r="I5" s="17"/>
      <c r="J5" s="17"/>
      <c r="K5" s="18"/>
      <c r="L5" s="5"/>
      <c r="Q5" s="4">
        <v>-48.345173522776363</v>
      </c>
    </row>
    <row r="6" spans="2:19" ht="16" customHeight="1" x14ac:dyDescent="0.55000000000000004">
      <c r="B6" s="14"/>
      <c r="C6" s="17" t="s">
        <v>79</v>
      </c>
      <c r="D6" s="20" t="s">
        <v>80</v>
      </c>
      <c r="E6" s="17"/>
      <c r="F6" s="17"/>
      <c r="G6" s="17"/>
      <c r="H6" s="17"/>
      <c r="I6" s="17"/>
      <c r="J6" s="17"/>
      <c r="K6" s="18"/>
      <c r="L6" s="5"/>
    </row>
    <row r="7" spans="2:19" ht="16" customHeight="1" x14ac:dyDescent="0.55000000000000004">
      <c r="B7" s="14"/>
      <c r="C7" s="17" t="s">
        <v>81</v>
      </c>
      <c r="D7" s="17" t="s">
        <v>82</v>
      </c>
      <c r="E7" s="17"/>
      <c r="F7" s="17"/>
      <c r="G7" s="17"/>
      <c r="H7" s="17"/>
      <c r="I7" s="17"/>
      <c r="J7" s="17"/>
      <c r="K7" s="18"/>
      <c r="L7" s="5"/>
    </row>
    <row r="8" spans="2:19" ht="16" customHeight="1" x14ac:dyDescent="0.55000000000000004">
      <c r="B8" s="14"/>
      <c r="C8" s="17" t="s">
        <v>83</v>
      </c>
      <c r="D8" s="17" t="s">
        <v>6</v>
      </c>
      <c r="E8" s="17"/>
      <c r="F8" s="17"/>
      <c r="G8" s="17"/>
      <c r="H8" s="17"/>
      <c r="I8" s="17"/>
      <c r="J8" s="17"/>
      <c r="K8" s="18"/>
      <c r="L8" s="5"/>
    </row>
    <row r="9" spans="2:19" ht="16" customHeight="1" x14ac:dyDescent="0.55000000000000004">
      <c r="B9" s="14"/>
      <c r="C9" s="17" t="s">
        <v>84</v>
      </c>
      <c r="D9" s="17" t="s">
        <v>76</v>
      </c>
      <c r="E9" s="17"/>
      <c r="F9" s="17"/>
      <c r="G9" s="17"/>
      <c r="H9" s="17"/>
      <c r="I9" s="17"/>
      <c r="J9" s="17"/>
      <c r="K9" s="18"/>
      <c r="L9" s="5"/>
    </row>
    <row r="10" spans="2:19" ht="16" customHeight="1" x14ac:dyDescent="0.55000000000000004">
      <c r="B10" s="14"/>
      <c r="C10" s="17" t="s">
        <v>85</v>
      </c>
      <c r="D10" s="17" t="s">
        <v>86</v>
      </c>
      <c r="E10" s="17"/>
      <c r="F10" s="17"/>
      <c r="G10" s="17"/>
      <c r="H10" s="17"/>
      <c r="I10" s="17"/>
      <c r="J10" s="17"/>
      <c r="K10" s="18"/>
      <c r="L10" s="5"/>
    </row>
    <row r="11" spans="2:19" ht="16" customHeight="1" x14ac:dyDescent="0.55000000000000004">
      <c r="B11" s="14"/>
      <c r="C11" s="17" t="s">
        <v>87</v>
      </c>
      <c r="D11" s="21" t="s">
        <v>88</v>
      </c>
      <c r="E11" s="17"/>
      <c r="F11" s="17"/>
      <c r="G11" s="17"/>
      <c r="H11" s="17"/>
      <c r="I11" s="17"/>
      <c r="J11" s="17"/>
      <c r="K11" s="18"/>
      <c r="L11" s="5"/>
    </row>
    <row r="12" spans="2:19" ht="16" customHeight="1" x14ac:dyDescent="0.55000000000000004">
      <c r="B12" s="14"/>
      <c r="C12" s="17"/>
      <c r="D12" s="17"/>
      <c r="E12" s="17"/>
      <c r="F12" s="17"/>
      <c r="G12" s="17"/>
      <c r="H12" s="17"/>
      <c r="I12" s="17"/>
      <c r="J12" s="17"/>
      <c r="K12" s="18"/>
      <c r="L12" s="5"/>
    </row>
    <row r="13" spans="2:19" ht="16" customHeight="1" x14ac:dyDescent="0.55000000000000004">
      <c r="B13" s="14"/>
      <c r="C13" s="17"/>
      <c r="D13" s="6" t="s">
        <v>90</v>
      </c>
      <c r="E13" s="22" t="s">
        <v>91</v>
      </c>
      <c r="F13" s="6" t="s">
        <v>92</v>
      </c>
      <c r="G13" s="22" t="s">
        <v>91</v>
      </c>
      <c r="H13" s="6" t="s">
        <v>93</v>
      </c>
      <c r="I13" s="22"/>
      <c r="J13" s="17"/>
      <c r="K13" s="18"/>
      <c r="L13" s="5"/>
    </row>
    <row r="14" spans="2:19" ht="16" customHeight="1" x14ac:dyDescent="0.55000000000000004">
      <c r="B14" s="14"/>
      <c r="C14" s="17"/>
      <c r="D14" s="7" t="s">
        <v>100</v>
      </c>
      <c r="E14" s="8" t="s">
        <v>100</v>
      </c>
      <c r="F14" s="7" t="s">
        <v>94</v>
      </c>
      <c r="G14" s="8" t="s">
        <v>100</v>
      </c>
      <c r="H14" s="7" t="s">
        <v>94</v>
      </c>
      <c r="I14" s="8" t="s">
        <v>95</v>
      </c>
      <c r="J14" s="17"/>
      <c r="K14" s="18"/>
      <c r="L14" s="5"/>
    </row>
    <row r="15" spans="2:19" ht="16" customHeight="1" x14ac:dyDescent="0.55000000000000004">
      <c r="B15" s="14"/>
      <c r="C15" s="17" t="s">
        <v>96</v>
      </c>
      <c r="D15" s="9">
        <v>0</v>
      </c>
      <c r="E15" s="23">
        <v>2.6430177738889119E-6</v>
      </c>
      <c r="F15" s="10">
        <v>0</v>
      </c>
      <c r="G15" s="23">
        <v>4.8494237212377123E-4</v>
      </c>
      <c r="H15" s="10">
        <v>4.9798396774348515</v>
      </c>
      <c r="I15" s="24"/>
      <c r="J15" s="17"/>
      <c r="K15" s="18"/>
      <c r="L15" s="5"/>
    </row>
    <row r="16" spans="2:19" ht="16" customHeight="1" x14ac:dyDescent="0.55000000000000004">
      <c r="B16" s="14"/>
      <c r="C16" s="17"/>
      <c r="D16" s="9">
        <v>76</v>
      </c>
      <c r="E16" s="23">
        <v>75.663216482298026</v>
      </c>
      <c r="F16" s="10">
        <v>9.9949599193587151</v>
      </c>
      <c r="G16" s="23">
        <v>76.031460948694146</v>
      </c>
      <c r="H16" s="10">
        <v>11.974991599865593</v>
      </c>
      <c r="I16" s="24">
        <v>1.9800316805068778</v>
      </c>
      <c r="J16" s="17"/>
      <c r="K16" s="18"/>
      <c r="L16" s="5"/>
    </row>
    <row r="17" spans="2:12" ht="16" customHeight="1" x14ac:dyDescent="0.55000000000000004">
      <c r="B17" s="14"/>
      <c r="C17" s="17"/>
      <c r="D17" s="9">
        <v>152</v>
      </c>
      <c r="E17" s="23">
        <v>152.00815859666099</v>
      </c>
      <c r="F17" s="10">
        <v>12.914846637546201</v>
      </c>
      <c r="G17" s="23">
        <v>152.14625018919861</v>
      </c>
      <c r="H17" s="10">
        <v>15.057840925454801</v>
      </c>
      <c r="I17" s="24">
        <v>2.1429942879085999</v>
      </c>
      <c r="J17" s="17"/>
      <c r="K17" s="18"/>
      <c r="L17" s="5"/>
    </row>
    <row r="18" spans="2:12" ht="16" customHeight="1" x14ac:dyDescent="0.55000000000000004">
      <c r="B18" s="14"/>
      <c r="C18" s="17"/>
      <c r="D18" s="9">
        <v>228</v>
      </c>
      <c r="E18" s="23">
        <v>228.01771380850218</v>
      </c>
      <c r="F18" s="10">
        <v>15.792732683722949</v>
      </c>
      <c r="G18" s="23">
        <v>227.93880432462043</v>
      </c>
      <c r="H18" s="10">
        <v>18.603897662362598</v>
      </c>
      <c r="I18" s="24">
        <v>2.8111649786396491</v>
      </c>
      <c r="J18" s="17"/>
      <c r="K18" s="18"/>
      <c r="L18" s="5"/>
    </row>
    <row r="19" spans="2:12" ht="16" customHeight="1" x14ac:dyDescent="0.55000000000000004">
      <c r="B19" s="14"/>
      <c r="C19" s="17"/>
      <c r="D19" s="9">
        <v>304</v>
      </c>
      <c r="E19" s="23">
        <v>304.11935631565842</v>
      </c>
      <c r="F19" s="10">
        <v>21.501464023424379</v>
      </c>
      <c r="G19" s="23">
        <v>304.11278052083844</v>
      </c>
      <c r="H19" s="10">
        <v>23.613977823645186</v>
      </c>
      <c r="I19" s="24">
        <v>2.1125138002208068</v>
      </c>
      <c r="J19" s="17"/>
      <c r="K19" s="18"/>
      <c r="L19" s="5"/>
    </row>
    <row r="20" spans="2:12" ht="16" customHeight="1" x14ac:dyDescent="0.55000000000000004">
      <c r="B20" s="14"/>
      <c r="C20" s="17"/>
      <c r="D20" s="9">
        <v>380</v>
      </c>
      <c r="E20" s="23">
        <v>380.2539518209656</v>
      </c>
      <c r="F20" s="10">
        <v>44.529832477319637</v>
      </c>
      <c r="G20" s="23">
        <v>380.05010192492534</v>
      </c>
      <c r="H20" s="10">
        <v>95.535208563337022</v>
      </c>
      <c r="I20" s="24">
        <v>51.005376086017385</v>
      </c>
      <c r="J20" s="17"/>
      <c r="K20" s="18"/>
      <c r="L20" s="5"/>
    </row>
    <row r="21" spans="2:12" ht="16" customHeight="1" x14ac:dyDescent="0.55000000000000004">
      <c r="B21" s="14"/>
      <c r="C21" s="17"/>
      <c r="D21" s="9">
        <v>456</v>
      </c>
      <c r="E21" s="23">
        <v>456.07960584867362</v>
      </c>
      <c r="F21" s="10">
        <v>96.714347429558885</v>
      </c>
      <c r="G21" s="23">
        <v>456.07960584841442</v>
      </c>
      <c r="H21" s="10">
        <v>100.75649210387368</v>
      </c>
      <c r="I21" s="24">
        <v>4.0421446743147982</v>
      </c>
      <c r="J21" s="17"/>
      <c r="K21" s="18"/>
      <c r="L21" s="5"/>
    </row>
    <row r="22" spans="2:12" ht="16" customHeight="1" x14ac:dyDescent="0.55000000000000004">
      <c r="B22" s="14"/>
      <c r="C22" s="17"/>
      <c r="D22" s="9">
        <v>532</v>
      </c>
      <c r="E22" s="23">
        <v>532.10927877922245</v>
      </c>
      <c r="F22" s="10">
        <v>102.46843949503193</v>
      </c>
      <c r="G22" s="23">
        <v>532.11585461194568</v>
      </c>
      <c r="H22" s="10">
        <v>102.86756588105411</v>
      </c>
      <c r="I22" s="24">
        <v>0.39912638602217498</v>
      </c>
      <c r="J22" s="17"/>
      <c r="K22" s="18"/>
      <c r="L22" s="5"/>
    </row>
    <row r="23" spans="2:12" ht="16" customHeight="1" x14ac:dyDescent="0.55000000000000004">
      <c r="B23" s="14"/>
      <c r="C23" s="17"/>
      <c r="D23" s="9">
        <v>608</v>
      </c>
      <c r="E23" s="23">
        <v>608.13916833219844</v>
      </c>
      <c r="F23" s="10">
        <v>106.99371189939038</v>
      </c>
      <c r="G23" s="23">
        <v>608.17862345143749</v>
      </c>
      <c r="H23" s="10">
        <v>106.69970719531511</v>
      </c>
      <c r="I23" s="24">
        <v>-0.29400470407526313</v>
      </c>
      <c r="J23" s="17"/>
      <c r="K23" s="18"/>
      <c r="L23" s="5"/>
    </row>
    <row r="24" spans="2:12" ht="16" customHeight="1" x14ac:dyDescent="0.55000000000000004">
      <c r="B24" s="14"/>
      <c r="C24" s="17"/>
      <c r="D24" s="9">
        <v>684</v>
      </c>
      <c r="E24" s="23">
        <v>683.86683173253039</v>
      </c>
      <c r="F24" s="10">
        <v>112.70100321605146</v>
      </c>
      <c r="G24" s="23">
        <v>683.86683173253039</v>
      </c>
      <c r="H24" s="10">
        <v>112.70100321605146</v>
      </c>
      <c r="I24" s="24"/>
      <c r="J24" s="17"/>
      <c r="K24" s="18"/>
      <c r="L24" s="5"/>
    </row>
    <row r="25" spans="2:12" ht="16" customHeight="1" x14ac:dyDescent="0.55000000000000004">
      <c r="B25" s="14"/>
      <c r="C25" s="17"/>
      <c r="D25" s="9"/>
      <c r="E25" s="23"/>
      <c r="F25" s="10"/>
      <c r="G25" s="23"/>
      <c r="H25" s="10"/>
      <c r="I25" s="24"/>
      <c r="J25" s="17"/>
      <c r="K25" s="18"/>
      <c r="L25" s="5"/>
    </row>
    <row r="26" spans="2:12" ht="16" customHeight="1" x14ac:dyDescent="0.55000000000000004">
      <c r="B26" s="14"/>
      <c r="C26" s="17"/>
      <c r="D26" s="17"/>
      <c r="E26" s="17"/>
      <c r="F26" s="17"/>
      <c r="G26" s="17"/>
      <c r="H26" s="17"/>
      <c r="I26" s="17"/>
      <c r="J26" s="17"/>
      <c r="K26" s="18"/>
      <c r="L26" s="5"/>
    </row>
    <row r="27" spans="2:12" ht="16" customHeight="1" x14ac:dyDescent="0.55000000000000004">
      <c r="B27" s="14"/>
      <c r="C27" s="17"/>
      <c r="D27" s="17"/>
      <c r="E27" s="17"/>
      <c r="F27" s="17"/>
      <c r="G27" s="17"/>
      <c r="H27" s="17"/>
      <c r="I27" s="17"/>
      <c r="J27" s="17"/>
      <c r="K27" s="18"/>
      <c r="L27" s="5"/>
    </row>
    <row r="28" spans="2:12" ht="16" customHeight="1" x14ac:dyDescent="0.55000000000000004">
      <c r="B28" s="14"/>
      <c r="C28" s="17"/>
      <c r="D28" s="17"/>
      <c r="E28" s="17"/>
      <c r="F28" s="17"/>
      <c r="G28" s="17"/>
      <c r="H28" s="17"/>
      <c r="I28" s="17"/>
      <c r="J28" s="17"/>
      <c r="K28" s="18"/>
      <c r="L28" s="5"/>
    </row>
    <row r="29" spans="2:12" ht="16" customHeight="1" x14ac:dyDescent="0.55000000000000004">
      <c r="B29" s="14"/>
      <c r="C29" s="17"/>
      <c r="D29" s="17"/>
      <c r="E29" s="17"/>
      <c r="F29" s="17"/>
      <c r="G29" s="17"/>
      <c r="H29" s="17"/>
      <c r="I29" s="17"/>
      <c r="J29" s="17"/>
      <c r="K29" s="18"/>
      <c r="L29" s="5"/>
    </row>
    <row r="30" spans="2:12" ht="16" customHeight="1" x14ac:dyDescent="0.55000000000000004">
      <c r="B30" s="14"/>
      <c r="C30" s="17"/>
      <c r="D30" s="17"/>
      <c r="E30" s="17"/>
      <c r="F30" s="17"/>
      <c r="G30" s="17"/>
      <c r="H30" s="17"/>
      <c r="I30" s="17"/>
      <c r="J30" s="17"/>
      <c r="K30" s="18"/>
      <c r="L30" s="5"/>
    </row>
    <row r="31" spans="2:12" ht="16" customHeight="1" x14ac:dyDescent="0.55000000000000004">
      <c r="B31" s="14"/>
      <c r="C31" s="17"/>
      <c r="D31" s="17"/>
      <c r="E31" s="17"/>
      <c r="F31" s="17"/>
      <c r="G31" s="17"/>
      <c r="H31" s="17"/>
      <c r="I31" s="17"/>
      <c r="J31" s="17"/>
      <c r="K31" s="18"/>
      <c r="L31" s="5"/>
    </row>
    <row r="32" spans="2:12" ht="16" customHeight="1" thickBot="1" x14ac:dyDescent="0.6">
      <c r="B32" s="27" t="s">
        <v>98</v>
      </c>
      <c r="C32" s="25"/>
      <c r="D32" s="25"/>
      <c r="E32" s="25"/>
      <c r="F32" s="25"/>
      <c r="G32" s="25"/>
      <c r="H32" s="25"/>
      <c r="I32" s="25"/>
      <c r="J32" s="25"/>
      <c r="K32" s="26" t="s">
        <v>97</v>
      </c>
      <c r="L32" s="5"/>
    </row>
    <row r="33" spans="3:12" ht="26.1" customHeight="1" x14ac:dyDescent="0.55000000000000004">
      <c r="C33" s="5"/>
      <c r="D33" s="5"/>
      <c r="E33" s="5"/>
      <c r="F33" s="5"/>
      <c r="G33" s="5"/>
      <c r="H33" s="5"/>
      <c r="I33" s="5"/>
      <c r="J33" s="5"/>
      <c r="K33" s="5"/>
      <c r="L33" s="5"/>
    </row>
  </sheetData>
  <printOptions horizontalCentered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"/>
  <sheetViews>
    <sheetView tabSelected="1" workbookViewId="0">
      <selection activeCell="E33" sqref="E33"/>
    </sheetView>
  </sheetViews>
  <sheetFormatPr defaultRowHeight="14.4" x14ac:dyDescent="0.55000000000000004"/>
  <sheetData>
    <row r="1" spans="1:2" x14ac:dyDescent="0.55000000000000004">
      <c r="A1" t="s">
        <v>0</v>
      </c>
    </row>
    <row r="2" spans="1:2" x14ac:dyDescent="0.55000000000000004">
      <c r="A2" t="s">
        <v>1</v>
      </c>
      <c r="B2">
        <v>1.2</v>
      </c>
    </row>
    <row r="3" spans="1:2" x14ac:dyDescent="0.55000000000000004">
      <c r="A3" t="s">
        <v>2</v>
      </c>
      <c r="B3" t="s">
        <v>3</v>
      </c>
    </row>
    <row r="4" spans="1:2" x14ac:dyDescent="0.55000000000000004">
      <c r="A4" t="s">
        <v>4</v>
      </c>
      <c r="B4" t="s">
        <v>3</v>
      </c>
    </row>
    <row r="5" spans="1:2" x14ac:dyDescent="0.55000000000000004">
      <c r="A5" t="s">
        <v>5</v>
      </c>
      <c r="B5" t="s">
        <v>6</v>
      </c>
    </row>
    <row r="6" spans="1:2" x14ac:dyDescent="0.55000000000000004">
      <c r="A6" t="s">
        <v>7</v>
      </c>
      <c r="B6" t="s">
        <v>8</v>
      </c>
    </row>
    <row r="7" spans="1:2" x14ac:dyDescent="0.55000000000000004">
      <c r="A7" t="s">
        <v>9</v>
      </c>
      <c r="B7" t="s">
        <v>10</v>
      </c>
    </row>
    <row r="8" spans="1:2" x14ac:dyDescent="0.55000000000000004">
      <c r="A8" t="s">
        <v>11</v>
      </c>
      <c r="B8">
        <v>1</v>
      </c>
    </row>
    <row r="9" spans="1:2" x14ac:dyDescent="0.55000000000000004">
      <c r="A9" t="s">
        <v>12</v>
      </c>
      <c r="B9" t="s">
        <v>76</v>
      </c>
    </row>
    <row r="10" spans="1:2" x14ac:dyDescent="0.55000000000000004">
      <c r="A10" t="s">
        <v>13</v>
      </c>
    </row>
    <row r="11" spans="1:2" x14ac:dyDescent="0.55000000000000004">
      <c r="A11" t="s">
        <v>14</v>
      </c>
      <c r="B11" s="2">
        <v>4.3045</v>
      </c>
    </row>
    <row r="12" spans="1:2" x14ac:dyDescent="0.55000000000000004">
      <c r="A12" t="s">
        <v>15</v>
      </c>
      <c r="B12" t="s">
        <v>16</v>
      </c>
    </row>
    <row r="13" spans="1:2" x14ac:dyDescent="0.55000000000000004">
      <c r="A13" t="s">
        <v>17</v>
      </c>
      <c r="B13" t="s">
        <v>18</v>
      </c>
    </row>
    <row r="14" spans="1:2" x14ac:dyDescent="0.55000000000000004">
      <c r="A14" t="s">
        <v>19</v>
      </c>
      <c r="B14">
        <v>1</v>
      </c>
    </row>
    <row r="15" spans="1:2" x14ac:dyDescent="0.55000000000000004">
      <c r="A15" t="s">
        <v>20</v>
      </c>
      <c r="B15" t="s">
        <v>21</v>
      </c>
    </row>
    <row r="16" spans="1:2" x14ac:dyDescent="0.55000000000000004">
      <c r="A16" t="s">
        <v>22</v>
      </c>
      <c r="B16">
        <v>760</v>
      </c>
    </row>
    <row r="17" spans="1:2" x14ac:dyDescent="0.55000000000000004">
      <c r="A17" t="s">
        <v>23</v>
      </c>
      <c r="B17" t="s">
        <v>24</v>
      </c>
    </row>
    <row r="21" spans="1:2" x14ac:dyDescent="0.55000000000000004">
      <c r="A21" t="s">
        <v>25</v>
      </c>
      <c r="B21">
        <v>404262</v>
      </c>
    </row>
    <row r="22" spans="1:2" x14ac:dyDescent="0.55000000000000004">
      <c r="A22" t="s">
        <v>26</v>
      </c>
      <c r="B22">
        <v>43</v>
      </c>
    </row>
    <row r="23" spans="1:2" x14ac:dyDescent="0.55000000000000004">
      <c r="A23" t="s">
        <v>27</v>
      </c>
      <c r="B23">
        <v>43</v>
      </c>
    </row>
    <row r="24" spans="1:2" x14ac:dyDescent="0.55000000000000004">
      <c r="A24" t="s">
        <v>28</v>
      </c>
      <c r="B24">
        <v>26270</v>
      </c>
    </row>
    <row r="25" spans="1:2" x14ac:dyDescent="0.55000000000000004">
      <c r="A25" t="s">
        <v>29</v>
      </c>
    </row>
    <row r="26" spans="1:2" x14ac:dyDescent="0.55000000000000004">
      <c r="A26" t="s">
        <v>30</v>
      </c>
    </row>
    <row r="27" spans="1:2" x14ac:dyDescent="0.55000000000000004">
      <c r="A27" t="s">
        <v>31</v>
      </c>
    </row>
    <row r="28" spans="1:2" x14ac:dyDescent="0.55000000000000004">
      <c r="A28" t="s">
        <v>32</v>
      </c>
      <c r="B28" t="s">
        <v>74</v>
      </c>
    </row>
    <row r="29" spans="1:2" x14ac:dyDescent="0.55000000000000004">
      <c r="A29" t="s">
        <v>33</v>
      </c>
      <c r="B29">
        <v>8.3331999999999997</v>
      </c>
    </row>
    <row r="30" spans="1:2" x14ac:dyDescent="0.55000000000000004">
      <c r="A30" t="s">
        <v>34</v>
      </c>
      <c r="B30" t="s">
        <v>75</v>
      </c>
    </row>
    <row r="33" spans="1:35" x14ac:dyDescent="0.55000000000000004">
      <c r="A33" t="s">
        <v>35</v>
      </c>
      <c r="B33" t="s">
        <v>10</v>
      </c>
    </row>
    <row r="34" spans="1:35" x14ac:dyDescent="0.55000000000000004">
      <c r="A34" t="s">
        <v>36</v>
      </c>
      <c r="B34" t="s">
        <v>3</v>
      </c>
    </row>
    <row r="35" spans="1:35" x14ac:dyDescent="0.55000000000000004">
      <c r="A35" t="s">
        <v>37</v>
      </c>
      <c r="B35" t="s">
        <v>38</v>
      </c>
    </row>
    <row r="36" spans="1:35" x14ac:dyDescent="0.55000000000000004">
      <c r="A36" t="s">
        <v>39</v>
      </c>
      <c r="B36">
        <v>0</v>
      </c>
    </row>
    <row r="37" spans="1:35" x14ac:dyDescent="0.55000000000000004">
      <c r="A37" t="s">
        <v>40</v>
      </c>
      <c r="B37" t="s">
        <v>10</v>
      </c>
    </row>
    <row r="38" spans="1:35" x14ac:dyDescent="0.55000000000000004">
      <c r="A38" t="s">
        <v>41</v>
      </c>
      <c r="B38" t="s">
        <v>42</v>
      </c>
    </row>
    <row r="39" spans="1:35" x14ac:dyDescent="0.55000000000000004">
      <c r="A39" t="s">
        <v>43</v>
      </c>
      <c r="B39" t="s">
        <v>42</v>
      </c>
    </row>
    <row r="42" spans="1:35" x14ac:dyDescent="0.55000000000000004">
      <c r="A42" t="s">
        <v>44</v>
      </c>
      <c r="B42" t="s">
        <v>45</v>
      </c>
      <c r="C42" t="s">
        <v>46</v>
      </c>
      <c r="D42" t="s">
        <v>47</v>
      </c>
      <c r="E42" t="s">
        <v>48</v>
      </c>
      <c r="F42" t="s">
        <v>49</v>
      </c>
      <c r="G42" t="s">
        <v>50</v>
      </c>
      <c r="H42" t="s">
        <v>51</v>
      </c>
      <c r="I42" t="s">
        <v>52</v>
      </c>
      <c r="J42" t="s">
        <v>53</v>
      </c>
      <c r="K42" t="s">
        <v>54</v>
      </c>
      <c r="L42" t="s">
        <v>55</v>
      </c>
      <c r="M42" t="s">
        <v>56</v>
      </c>
      <c r="N42" t="s">
        <v>57</v>
      </c>
      <c r="O42" t="s">
        <v>58</v>
      </c>
      <c r="P42" t="s">
        <v>59</v>
      </c>
      <c r="Q42" t="s">
        <v>60</v>
      </c>
      <c r="R42" t="s">
        <v>61</v>
      </c>
      <c r="S42" t="s">
        <v>62</v>
      </c>
      <c r="T42" t="s">
        <v>63</v>
      </c>
      <c r="U42" t="s">
        <v>64</v>
      </c>
      <c r="V42" t="s">
        <v>65</v>
      </c>
      <c r="W42" t="s">
        <v>66</v>
      </c>
      <c r="X42" t="s">
        <v>71</v>
      </c>
      <c r="AA42" t="s">
        <v>73</v>
      </c>
      <c r="AB42" t="s">
        <v>72</v>
      </c>
      <c r="AG42" t="s">
        <v>67</v>
      </c>
      <c r="AH42" t="s">
        <v>68</v>
      </c>
      <c r="AI42" t="s">
        <v>69</v>
      </c>
    </row>
    <row r="43" spans="1:35" x14ac:dyDescent="0.55000000000000004">
      <c r="A43">
        <v>0</v>
      </c>
      <c r="B43" s="2">
        <v>9.4557000000000002</v>
      </c>
      <c r="C43">
        <v>219.670112672784</v>
      </c>
      <c r="D43">
        <v>1.2416856592865899</v>
      </c>
      <c r="E43">
        <v>30</v>
      </c>
      <c r="F43">
        <v>30.9</v>
      </c>
      <c r="G43">
        <v>150</v>
      </c>
      <c r="H43">
        <v>33.299999999999997</v>
      </c>
      <c r="I43">
        <v>0</v>
      </c>
      <c r="J43" s="1">
        <v>2.3312773702098801E-5</v>
      </c>
      <c r="K43">
        <v>0</v>
      </c>
      <c r="L43">
        <v>1.77177080135951E-4</v>
      </c>
      <c r="M43">
        <v>1.77177080135951E-4</v>
      </c>
      <c r="N43">
        <v>0</v>
      </c>
      <c r="O43">
        <v>0</v>
      </c>
      <c r="P43">
        <v>0</v>
      </c>
      <c r="Q43">
        <v>0</v>
      </c>
      <c r="R43">
        <v>0</v>
      </c>
      <c r="S43">
        <v>0.44445309076801098</v>
      </c>
      <c r="T43">
        <v>-10</v>
      </c>
      <c r="U43">
        <v>0</v>
      </c>
      <c r="V43">
        <v>0</v>
      </c>
      <c r="W43">
        <v>31.6</v>
      </c>
      <c r="X43">
        <v>13.470215523448381</v>
      </c>
      <c r="Y43">
        <v>0</v>
      </c>
      <c r="Z43">
        <v>0</v>
      </c>
      <c r="AA43">
        <f t="shared" ref="AA43:AA55" si="0">IF(I43="","",I43/100)</f>
        <v>0</v>
      </c>
      <c r="AB43">
        <f t="shared" ref="AB43:AB55" si="1">IF(J43="","",J43/100)</f>
        <v>2.3312773702098801E-7</v>
      </c>
      <c r="AC43">
        <v>0</v>
      </c>
      <c r="AD43">
        <v>0</v>
      </c>
      <c r="AE43">
        <v>0</v>
      </c>
      <c r="AF43">
        <v>0</v>
      </c>
      <c r="AG43">
        <v>100</v>
      </c>
      <c r="AH43" t="s">
        <v>70</v>
      </c>
      <c r="AI43">
        <v>0</v>
      </c>
    </row>
    <row r="44" spans="1:35" x14ac:dyDescent="0.55000000000000004">
      <c r="A44">
        <v>0.02</v>
      </c>
      <c r="B44">
        <v>9.4543999999999997</v>
      </c>
      <c r="C44">
        <v>219.63991172029299</v>
      </c>
      <c r="D44">
        <v>1.24189852415998</v>
      </c>
      <c r="E44">
        <v>30</v>
      </c>
      <c r="F44">
        <v>30.9</v>
      </c>
      <c r="G44">
        <v>150</v>
      </c>
      <c r="H44">
        <v>33.299999999999997</v>
      </c>
      <c r="I44">
        <v>0</v>
      </c>
      <c r="J44" s="1">
        <v>1.6160678162006499E-5</v>
      </c>
      <c r="K44">
        <v>0</v>
      </c>
      <c r="L44">
        <v>1.22821154031249E-4</v>
      </c>
      <c r="M44">
        <v>1.22821154031249E-4</v>
      </c>
      <c r="N44">
        <v>0</v>
      </c>
      <c r="O44">
        <v>0</v>
      </c>
      <c r="P44">
        <v>0</v>
      </c>
      <c r="Q44">
        <v>0</v>
      </c>
      <c r="R44">
        <v>0</v>
      </c>
      <c r="S44">
        <v>0.87886733206126799</v>
      </c>
      <c r="T44">
        <v>-10</v>
      </c>
      <c r="U44">
        <v>0</v>
      </c>
      <c r="V44">
        <v>0</v>
      </c>
      <c r="W44">
        <v>31.6</v>
      </c>
      <c r="X44">
        <v>13.454615273844382</v>
      </c>
      <c r="Y44">
        <v>0</v>
      </c>
      <c r="Z44">
        <v>0</v>
      </c>
      <c r="AA44">
        <f t="shared" si="0"/>
        <v>0</v>
      </c>
      <c r="AB44">
        <f t="shared" si="1"/>
        <v>1.6160678162006499E-7</v>
      </c>
      <c r="AC44">
        <v>0</v>
      </c>
      <c r="AD44">
        <v>0</v>
      </c>
      <c r="AE44">
        <v>0</v>
      </c>
      <c r="AF44">
        <v>0</v>
      </c>
      <c r="AG44">
        <v>100</v>
      </c>
      <c r="AH44" t="s">
        <v>70</v>
      </c>
      <c r="AI44">
        <v>0</v>
      </c>
    </row>
    <row r="45" spans="1:35" x14ac:dyDescent="0.55000000000000004">
      <c r="A45">
        <v>0.03</v>
      </c>
      <c r="B45">
        <v>9.4542999999999999</v>
      </c>
      <c r="C45">
        <v>219.637588570101</v>
      </c>
      <c r="D45">
        <v>1.2419943938897799</v>
      </c>
      <c r="E45">
        <v>30</v>
      </c>
      <c r="F45">
        <v>30.9</v>
      </c>
      <c r="G45">
        <v>150</v>
      </c>
      <c r="H45">
        <v>33.299999999999997</v>
      </c>
      <c r="I45">
        <v>0</v>
      </c>
      <c r="J45" s="1">
        <v>9.6432812010655802E-6</v>
      </c>
      <c r="K45">
        <v>0</v>
      </c>
      <c r="L45" s="1">
        <v>7.3288937128098395E-5</v>
      </c>
      <c r="M45" s="1">
        <v>7.3288937128098395E-5</v>
      </c>
      <c r="N45">
        <v>0</v>
      </c>
      <c r="O45">
        <v>0</v>
      </c>
      <c r="P45">
        <v>0</v>
      </c>
      <c r="Q45">
        <v>0</v>
      </c>
      <c r="R45">
        <v>0</v>
      </c>
      <c r="S45">
        <v>0.67482428166946695</v>
      </c>
      <c r="T45">
        <v>-10</v>
      </c>
      <c r="U45">
        <v>0</v>
      </c>
      <c r="V45">
        <v>0</v>
      </c>
      <c r="W45">
        <v>31.6</v>
      </c>
      <c r="X45">
        <v>13.453415254644078</v>
      </c>
      <c r="Y45">
        <v>0</v>
      </c>
      <c r="Z45">
        <v>0</v>
      </c>
      <c r="AA45">
        <f t="shared" si="0"/>
        <v>0</v>
      </c>
      <c r="AB45">
        <f t="shared" si="1"/>
        <v>9.64328120106558E-8</v>
      </c>
      <c r="AC45">
        <v>0</v>
      </c>
      <c r="AD45">
        <v>0</v>
      </c>
      <c r="AE45">
        <v>0</v>
      </c>
      <c r="AF45">
        <v>0</v>
      </c>
      <c r="AG45">
        <v>100</v>
      </c>
      <c r="AH45" t="s">
        <v>70</v>
      </c>
      <c r="AI45">
        <v>0</v>
      </c>
    </row>
    <row r="46" spans="1:35" x14ac:dyDescent="0.55000000000000004">
      <c r="A46">
        <v>0.05</v>
      </c>
      <c r="B46">
        <v>9.4533000000000005</v>
      </c>
      <c r="C46">
        <v>219.61435706818401</v>
      </c>
      <c r="D46">
        <v>1.24216869404149</v>
      </c>
      <c r="E46">
        <v>30</v>
      </c>
      <c r="F46">
        <v>30.9</v>
      </c>
      <c r="G46">
        <v>150</v>
      </c>
      <c r="H46">
        <v>33.299999999999997</v>
      </c>
      <c r="I46">
        <v>0</v>
      </c>
      <c r="J46" s="1">
        <v>9.7312876504860607E-6</v>
      </c>
      <c r="K46">
        <v>0</v>
      </c>
      <c r="L46" s="1">
        <v>7.3957786143694098E-5</v>
      </c>
      <c r="M46" s="1">
        <v>7.3957786143694098E-5</v>
      </c>
      <c r="N46">
        <v>0</v>
      </c>
      <c r="O46">
        <v>0</v>
      </c>
      <c r="P46">
        <v>0</v>
      </c>
      <c r="Q46">
        <v>0</v>
      </c>
      <c r="R46">
        <v>0</v>
      </c>
      <c r="S46">
        <v>0.75380868876243001</v>
      </c>
      <c r="T46">
        <v>-10</v>
      </c>
      <c r="U46">
        <v>0</v>
      </c>
      <c r="V46">
        <v>0</v>
      </c>
      <c r="W46">
        <v>31.6</v>
      </c>
      <c r="X46">
        <v>13.441415062641012</v>
      </c>
      <c r="Y46">
        <v>0</v>
      </c>
      <c r="Z46">
        <v>0</v>
      </c>
      <c r="AA46">
        <f t="shared" si="0"/>
        <v>0</v>
      </c>
      <c r="AB46">
        <f t="shared" si="1"/>
        <v>9.7312876504860614E-8</v>
      </c>
      <c r="AC46">
        <v>0</v>
      </c>
      <c r="AD46">
        <v>0</v>
      </c>
      <c r="AE46">
        <v>0</v>
      </c>
      <c r="AF46">
        <v>0</v>
      </c>
      <c r="AG46">
        <v>100</v>
      </c>
      <c r="AH46" t="s">
        <v>70</v>
      </c>
      <c r="AI46">
        <v>0</v>
      </c>
    </row>
    <row r="47" spans="1:35" x14ac:dyDescent="0.55000000000000004">
      <c r="A47">
        <v>7.0000000000000007E-2</v>
      </c>
      <c r="B47">
        <v>9.4522999999999993</v>
      </c>
      <c r="C47">
        <v>219.591125566268</v>
      </c>
      <c r="D47">
        <v>1.2423658542450899</v>
      </c>
      <c r="E47">
        <v>30</v>
      </c>
      <c r="F47">
        <v>30.9</v>
      </c>
      <c r="G47">
        <v>150</v>
      </c>
      <c r="H47">
        <v>33.299999999999997</v>
      </c>
      <c r="I47">
        <v>0</v>
      </c>
      <c r="J47" s="1">
        <v>1.6357624003423798E-5</v>
      </c>
      <c r="K47">
        <v>0</v>
      </c>
      <c r="L47">
        <v>1.2431794242602099E-4</v>
      </c>
      <c r="M47">
        <v>1.2431794242602099E-4</v>
      </c>
      <c r="N47">
        <v>0</v>
      </c>
      <c r="O47">
        <v>0</v>
      </c>
      <c r="P47">
        <v>0</v>
      </c>
      <c r="Q47">
        <v>0</v>
      </c>
      <c r="R47">
        <v>0</v>
      </c>
      <c r="S47">
        <v>0.35888664708289197</v>
      </c>
      <c r="T47">
        <v>-10</v>
      </c>
      <c r="U47">
        <v>0</v>
      </c>
      <c r="V47">
        <v>0</v>
      </c>
      <c r="W47">
        <v>31.6</v>
      </c>
      <c r="X47">
        <v>13.429414870637926</v>
      </c>
      <c r="Y47">
        <v>0</v>
      </c>
      <c r="Z47">
        <v>0</v>
      </c>
      <c r="AA47">
        <f t="shared" si="0"/>
        <v>0</v>
      </c>
      <c r="AB47">
        <f t="shared" si="1"/>
        <v>1.6357624003423798E-7</v>
      </c>
      <c r="AC47">
        <v>0</v>
      </c>
      <c r="AD47">
        <v>0</v>
      </c>
      <c r="AE47">
        <v>0</v>
      </c>
      <c r="AF47">
        <v>0</v>
      </c>
      <c r="AG47">
        <v>100</v>
      </c>
      <c r="AH47" t="s">
        <v>70</v>
      </c>
      <c r="AI47">
        <v>0</v>
      </c>
    </row>
    <row r="48" spans="1:35" x14ac:dyDescent="0.55000000000000004">
      <c r="A48">
        <v>0.08</v>
      </c>
      <c r="B48">
        <v>9.452</v>
      </c>
      <c r="C48">
        <v>219.58415611569299</v>
      </c>
      <c r="D48">
        <v>1.2424837476834101</v>
      </c>
      <c r="E48">
        <v>30</v>
      </c>
      <c r="F48">
        <v>30.9</v>
      </c>
      <c r="G48">
        <v>150</v>
      </c>
      <c r="H48">
        <v>33.299999999999997</v>
      </c>
      <c r="I48">
        <v>0</v>
      </c>
      <c r="J48" s="1">
        <v>2.10637690219053E-5</v>
      </c>
      <c r="K48">
        <v>0</v>
      </c>
      <c r="L48">
        <v>1.6008464456648E-4</v>
      </c>
      <c r="M48">
        <v>1.5672690430963601E-4</v>
      </c>
      <c r="N48">
        <v>0</v>
      </c>
      <c r="O48">
        <v>0</v>
      </c>
      <c r="P48">
        <v>0</v>
      </c>
      <c r="Q48">
        <v>0</v>
      </c>
      <c r="R48">
        <v>0</v>
      </c>
      <c r="S48">
        <v>0.54318360180244896</v>
      </c>
      <c r="T48">
        <v>-10</v>
      </c>
      <c r="U48">
        <v>0</v>
      </c>
      <c r="V48">
        <v>0</v>
      </c>
      <c r="W48">
        <v>31.6</v>
      </c>
      <c r="X48">
        <v>13.425814813037013</v>
      </c>
      <c r="Y48">
        <v>0</v>
      </c>
      <c r="Z48">
        <v>0</v>
      </c>
      <c r="AA48">
        <f t="shared" si="0"/>
        <v>0</v>
      </c>
      <c r="AB48">
        <f t="shared" si="1"/>
        <v>2.1063769021905301E-7</v>
      </c>
      <c r="AC48">
        <v>0</v>
      </c>
      <c r="AD48">
        <v>0</v>
      </c>
      <c r="AE48">
        <v>0</v>
      </c>
      <c r="AF48">
        <v>0</v>
      </c>
      <c r="AG48">
        <v>100</v>
      </c>
      <c r="AH48" t="s">
        <v>70</v>
      </c>
      <c r="AI48">
        <v>0</v>
      </c>
    </row>
    <row r="49" spans="1:35" x14ac:dyDescent="0.55000000000000004">
      <c r="A49">
        <v>0.1</v>
      </c>
      <c r="B49">
        <v>9.4512999999999998</v>
      </c>
      <c r="C49">
        <v>219.56789406435101</v>
      </c>
      <c r="D49">
        <v>1.2426528439208799</v>
      </c>
      <c r="E49">
        <v>30</v>
      </c>
      <c r="F49">
        <v>30.9</v>
      </c>
      <c r="G49">
        <v>150</v>
      </c>
      <c r="H49">
        <v>33.299999999999997</v>
      </c>
      <c r="I49">
        <v>0</v>
      </c>
      <c r="J49" s="1">
        <v>1.3701981161334299E-5</v>
      </c>
      <c r="K49">
        <v>0</v>
      </c>
      <c r="L49">
        <v>1.0413505682614101E-4</v>
      </c>
      <c r="M49">
        <v>1.0413505682614101E-4</v>
      </c>
      <c r="N49">
        <v>0</v>
      </c>
      <c r="O49">
        <v>0</v>
      </c>
      <c r="P49">
        <v>0</v>
      </c>
      <c r="Q49">
        <v>0</v>
      </c>
      <c r="R49">
        <v>0</v>
      </c>
      <c r="S49">
        <v>0.37863274953685699</v>
      </c>
      <c r="T49">
        <v>-10</v>
      </c>
      <c r="U49">
        <v>0</v>
      </c>
      <c r="V49">
        <v>0</v>
      </c>
      <c r="W49">
        <v>31.6</v>
      </c>
      <c r="X49">
        <v>13.417414678634859</v>
      </c>
      <c r="Y49">
        <v>0</v>
      </c>
      <c r="Z49">
        <v>0</v>
      </c>
      <c r="AA49">
        <f t="shared" si="0"/>
        <v>0</v>
      </c>
      <c r="AB49">
        <f t="shared" si="1"/>
        <v>1.3701981161334298E-7</v>
      </c>
      <c r="AC49">
        <v>0</v>
      </c>
      <c r="AD49">
        <v>0</v>
      </c>
      <c r="AE49">
        <v>0</v>
      </c>
      <c r="AF49">
        <v>0</v>
      </c>
      <c r="AG49">
        <v>100</v>
      </c>
      <c r="AH49" t="s">
        <v>70</v>
      </c>
      <c r="AI49">
        <v>0</v>
      </c>
    </row>
    <row r="50" spans="1:35" x14ac:dyDescent="0.55000000000000004">
      <c r="A50">
        <v>0.12</v>
      </c>
      <c r="B50">
        <v>9.4510000000000005</v>
      </c>
      <c r="C50">
        <v>219.560924613776</v>
      </c>
      <c r="D50">
        <v>1.2426528439208799</v>
      </c>
      <c r="E50">
        <v>30</v>
      </c>
      <c r="F50">
        <v>30.9</v>
      </c>
      <c r="G50">
        <v>150</v>
      </c>
      <c r="H50">
        <v>33.299999999999997</v>
      </c>
      <c r="I50">
        <v>0</v>
      </c>
      <c r="J50" s="1">
        <v>9.3556342302736608E-6</v>
      </c>
      <c r="K50">
        <v>0</v>
      </c>
      <c r="L50" s="1">
        <v>7.1102820150079806E-5</v>
      </c>
      <c r="M50" s="1">
        <v>7.1102820150079806E-5</v>
      </c>
      <c r="N50">
        <v>0</v>
      </c>
      <c r="O50">
        <v>0</v>
      </c>
      <c r="P50">
        <v>0</v>
      </c>
      <c r="Q50">
        <v>0</v>
      </c>
      <c r="R50">
        <v>0</v>
      </c>
      <c r="S50">
        <v>0.53660156776376799</v>
      </c>
      <c r="T50">
        <v>-10</v>
      </c>
      <c r="U50">
        <v>0</v>
      </c>
      <c r="V50">
        <v>0</v>
      </c>
      <c r="W50">
        <v>31.6</v>
      </c>
      <c r="X50">
        <v>13.413814621033946</v>
      </c>
      <c r="Y50">
        <v>0</v>
      </c>
      <c r="Z50">
        <v>0</v>
      </c>
      <c r="AA50">
        <f t="shared" si="0"/>
        <v>0</v>
      </c>
      <c r="AB50">
        <f t="shared" si="1"/>
        <v>9.3556342302736607E-8</v>
      </c>
      <c r="AC50">
        <v>0</v>
      </c>
      <c r="AD50">
        <v>0</v>
      </c>
      <c r="AE50">
        <v>0</v>
      </c>
      <c r="AF50">
        <v>0</v>
      </c>
      <c r="AG50">
        <v>100</v>
      </c>
      <c r="AH50" t="s">
        <v>70</v>
      </c>
      <c r="AI50">
        <v>0</v>
      </c>
    </row>
    <row r="51" spans="1:35" x14ac:dyDescent="0.55000000000000004">
      <c r="A51">
        <v>0.13</v>
      </c>
      <c r="B51">
        <v>9.4501000000000008</v>
      </c>
      <c r="C51">
        <v>219.54001626205101</v>
      </c>
      <c r="D51">
        <v>1.2428733907629299</v>
      </c>
      <c r="E51">
        <v>30</v>
      </c>
      <c r="F51">
        <v>30.9</v>
      </c>
      <c r="G51">
        <v>150</v>
      </c>
      <c r="H51">
        <v>33.299999999999997</v>
      </c>
      <c r="I51">
        <v>0</v>
      </c>
      <c r="J51" s="1">
        <v>1.0323237635237599E-5</v>
      </c>
      <c r="K51">
        <v>0</v>
      </c>
      <c r="L51" s="1">
        <v>7.8456606027805706E-5</v>
      </c>
      <c r="M51" s="1">
        <v>7.8456606027805706E-5</v>
      </c>
      <c r="N51">
        <v>0</v>
      </c>
      <c r="O51">
        <v>0</v>
      </c>
      <c r="P51">
        <v>0</v>
      </c>
      <c r="Q51">
        <v>0</v>
      </c>
      <c r="R51">
        <v>0</v>
      </c>
      <c r="S51">
        <v>0.82621106138734102</v>
      </c>
      <c r="T51">
        <v>-10</v>
      </c>
      <c r="U51">
        <v>0</v>
      </c>
      <c r="V51">
        <v>0</v>
      </c>
      <c r="W51">
        <v>31.6</v>
      </c>
      <c r="X51">
        <v>13.403014448231186</v>
      </c>
      <c r="Y51">
        <v>0</v>
      </c>
      <c r="Z51">
        <v>0</v>
      </c>
      <c r="AA51">
        <f t="shared" si="0"/>
        <v>0</v>
      </c>
      <c r="AB51">
        <f t="shared" si="1"/>
        <v>1.03232376352376E-7</v>
      </c>
      <c r="AC51">
        <v>0</v>
      </c>
      <c r="AD51">
        <v>0</v>
      </c>
      <c r="AE51">
        <v>0</v>
      </c>
      <c r="AF51">
        <v>0</v>
      </c>
      <c r="AG51">
        <v>100</v>
      </c>
      <c r="AH51" t="s">
        <v>70</v>
      </c>
      <c r="AI51">
        <v>0</v>
      </c>
    </row>
    <row r="52" spans="1:35" x14ac:dyDescent="0.55000000000000004">
      <c r="A52">
        <v>0.15</v>
      </c>
      <c r="B52">
        <v>9.4490999999999996</v>
      </c>
      <c r="C52">
        <v>219.51678476013501</v>
      </c>
      <c r="D52">
        <v>1.24296885780888</v>
      </c>
      <c r="E52">
        <v>30</v>
      </c>
      <c r="F52">
        <v>30.9</v>
      </c>
      <c r="G52">
        <v>150</v>
      </c>
      <c r="H52">
        <v>33.200000000000003</v>
      </c>
      <c r="I52">
        <v>0</v>
      </c>
      <c r="J52" s="1">
        <v>1.9976563602161299E-5</v>
      </c>
      <c r="K52">
        <v>0</v>
      </c>
      <c r="L52">
        <v>1.51821883376426E-4</v>
      </c>
      <c r="M52">
        <v>1.51821883376426E-4</v>
      </c>
      <c r="N52">
        <v>0</v>
      </c>
      <c r="O52">
        <v>0</v>
      </c>
      <c r="P52">
        <v>0</v>
      </c>
      <c r="Q52">
        <v>0</v>
      </c>
      <c r="R52">
        <v>0</v>
      </c>
      <c r="S52">
        <v>0.99734394007606997</v>
      </c>
      <c r="T52">
        <v>-10</v>
      </c>
      <c r="U52">
        <v>0</v>
      </c>
      <c r="V52">
        <v>0</v>
      </c>
      <c r="W52">
        <v>31.6</v>
      </c>
      <c r="X52">
        <v>13.391014256228098</v>
      </c>
      <c r="Y52">
        <v>0</v>
      </c>
      <c r="Z52">
        <v>0</v>
      </c>
      <c r="AA52">
        <f t="shared" si="0"/>
        <v>0</v>
      </c>
      <c r="AB52">
        <f t="shared" si="1"/>
        <v>1.9976563602161299E-7</v>
      </c>
      <c r="AC52">
        <v>0</v>
      </c>
      <c r="AD52">
        <v>0</v>
      </c>
      <c r="AE52">
        <v>0</v>
      </c>
      <c r="AF52">
        <v>0</v>
      </c>
      <c r="AG52">
        <v>100</v>
      </c>
      <c r="AH52" t="s">
        <v>70</v>
      </c>
      <c r="AI52">
        <v>0</v>
      </c>
    </row>
    <row r="53" spans="1:35" x14ac:dyDescent="0.55000000000000004">
      <c r="A53">
        <v>0.17</v>
      </c>
      <c r="B53">
        <v>9.4488000000000003</v>
      </c>
      <c r="C53">
        <v>219.50981530956</v>
      </c>
      <c r="D53">
        <v>1.2431811031686699</v>
      </c>
      <c r="E53">
        <v>30</v>
      </c>
      <c r="F53">
        <v>30.9</v>
      </c>
      <c r="G53">
        <v>150</v>
      </c>
      <c r="H53">
        <v>33.200000000000003</v>
      </c>
      <c r="I53">
        <v>0</v>
      </c>
      <c r="J53" s="1">
        <v>1.5750005937511601E-5</v>
      </c>
      <c r="K53">
        <v>0</v>
      </c>
      <c r="L53">
        <v>1.19700045125088E-4</v>
      </c>
      <c r="M53">
        <v>1.19700045125088E-4</v>
      </c>
      <c r="N53">
        <v>0</v>
      </c>
      <c r="O53">
        <v>0</v>
      </c>
      <c r="P53">
        <v>0</v>
      </c>
      <c r="Q53">
        <v>0</v>
      </c>
      <c r="R53">
        <v>0</v>
      </c>
      <c r="S53">
        <v>0.58925783995223802</v>
      </c>
      <c r="T53">
        <v>-10</v>
      </c>
      <c r="U53">
        <v>0</v>
      </c>
      <c r="V53">
        <v>0</v>
      </c>
      <c r="W53">
        <v>31.6</v>
      </c>
      <c r="X53">
        <v>13.387414198627186</v>
      </c>
      <c r="Y53">
        <v>0</v>
      </c>
      <c r="Z53">
        <v>0</v>
      </c>
      <c r="AA53">
        <f t="shared" si="0"/>
        <v>0</v>
      </c>
      <c r="AB53">
        <f t="shared" si="1"/>
        <v>1.5750005937511601E-7</v>
      </c>
      <c r="AC53">
        <v>0</v>
      </c>
      <c r="AD53">
        <v>0</v>
      </c>
      <c r="AE53">
        <v>0</v>
      </c>
      <c r="AF53">
        <v>0</v>
      </c>
      <c r="AG53">
        <v>100</v>
      </c>
      <c r="AH53" t="s">
        <v>70</v>
      </c>
      <c r="AI53">
        <v>0</v>
      </c>
    </row>
    <row r="54" spans="1:35" x14ac:dyDescent="0.55000000000000004">
      <c r="A54">
        <v>0.19</v>
      </c>
      <c r="B54">
        <v>9.4476999999999993</v>
      </c>
      <c r="C54">
        <v>219.48426065745201</v>
      </c>
      <c r="D54">
        <v>1.2433895385198099</v>
      </c>
      <c r="E54">
        <v>30</v>
      </c>
      <c r="F54">
        <v>30.9</v>
      </c>
      <c r="G54">
        <v>150</v>
      </c>
      <c r="H54">
        <v>33.200000000000003</v>
      </c>
      <c r="I54">
        <v>0</v>
      </c>
      <c r="J54" s="1">
        <v>1.8604350854442E-5</v>
      </c>
      <c r="K54">
        <v>0</v>
      </c>
      <c r="L54">
        <v>1.4139306649375901E-4</v>
      </c>
      <c r="M54">
        <v>1.4139306649375901E-4</v>
      </c>
      <c r="N54">
        <v>0</v>
      </c>
      <c r="O54">
        <v>0</v>
      </c>
      <c r="P54">
        <v>0</v>
      </c>
      <c r="Q54">
        <v>0</v>
      </c>
      <c r="R54">
        <v>0</v>
      </c>
      <c r="S54">
        <v>0.62875004391227396</v>
      </c>
      <c r="T54">
        <v>-10</v>
      </c>
      <c r="U54">
        <v>0</v>
      </c>
      <c r="V54">
        <v>0</v>
      </c>
      <c r="W54">
        <v>31.6</v>
      </c>
      <c r="X54">
        <v>13.374213987423795</v>
      </c>
      <c r="Y54">
        <v>0</v>
      </c>
      <c r="Z54">
        <v>0</v>
      </c>
      <c r="AA54">
        <f t="shared" si="0"/>
        <v>0</v>
      </c>
      <c r="AB54">
        <f t="shared" si="1"/>
        <v>1.8604350854442001E-7</v>
      </c>
      <c r="AC54">
        <v>0</v>
      </c>
      <c r="AD54">
        <v>0</v>
      </c>
      <c r="AE54">
        <v>0</v>
      </c>
      <c r="AF54">
        <v>0</v>
      </c>
      <c r="AG54">
        <v>100</v>
      </c>
      <c r="AH54" t="s">
        <v>70</v>
      </c>
      <c r="AI54">
        <v>0</v>
      </c>
    </row>
    <row r="55" spans="1:35" x14ac:dyDescent="0.55000000000000004">
      <c r="A55">
        <v>0.2</v>
      </c>
      <c r="B55">
        <v>9.4469999999999992</v>
      </c>
      <c r="C55">
        <v>219.46799860611</v>
      </c>
      <c r="D55">
        <v>1.24351068440454</v>
      </c>
      <c r="E55">
        <v>30</v>
      </c>
      <c r="F55">
        <v>30.9</v>
      </c>
      <c r="G55">
        <v>150</v>
      </c>
      <c r="H55">
        <v>33.200000000000003</v>
      </c>
      <c r="I55">
        <v>0</v>
      </c>
      <c r="J55" s="1">
        <v>2.1385129489613401E-5</v>
      </c>
      <c r="K55">
        <v>0</v>
      </c>
      <c r="L55">
        <v>1.6252698412106201E-4</v>
      </c>
      <c r="M55">
        <v>1.6252698412106201E-4</v>
      </c>
      <c r="N55">
        <v>0</v>
      </c>
      <c r="O55">
        <v>0</v>
      </c>
      <c r="P55">
        <v>0</v>
      </c>
      <c r="Q55">
        <v>0</v>
      </c>
      <c r="R55">
        <v>0</v>
      </c>
      <c r="S55">
        <v>0.75380868876243001</v>
      </c>
      <c r="T55">
        <v>-10</v>
      </c>
      <c r="U55">
        <v>0</v>
      </c>
      <c r="V55">
        <v>0</v>
      </c>
      <c r="W55">
        <v>31.6</v>
      </c>
      <c r="X55">
        <v>13.365813853021642</v>
      </c>
      <c r="Y55">
        <v>0</v>
      </c>
      <c r="Z55">
        <v>0</v>
      </c>
      <c r="AA55">
        <f t="shared" si="0"/>
        <v>0</v>
      </c>
      <c r="AB55">
        <f t="shared" si="1"/>
        <v>2.13851294896134E-7</v>
      </c>
      <c r="AC55">
        <v>0</v>
      </c>
      <c r="AD55">
        <v>0</v>
      </c>
      <c r="AE55">
        <v>0</v>
      </c>
      <c r="AF55">
        <v>0</v>
      </c>
      <c r="AG55">
        <v>100</v>
      </c>
      <c r="AH55" t="s">
        <v>70</v>
      </c>
      <c r="AI55">
        <v>0</v>
      </c>
    </row>
    <row r="56" spans="1:35" x14ac:dyDescent="0.55000000000000004">
      <c r="A56" t="s">
        <v>101</v>
      </c>
      <c r="B56" t="s">
        <v>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Iso Report (Torr)</vt:lpstr>
      <vt:lpstr>DVS Data</vt:lpstr>
      <vt:lpstr>Chart3</vt:lpstr>
      <vt:lpstr>'Iso Report (Torr)'!Print_Area</vt:lpstr>
      <vt:lpstr>'Iso Report (Torr)'!Print_Titles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Iacomi</cp:lastModifiedBy>
  <dcterms:created xsi:type="dcterms:W3CDTF">2021-02-08T08:46:34Z</dcterms:created>
  <dcterms:modified xsi:type="dcterms:W3CDTF">2022-08-29T21:57:17Z</dcterms:modified>
</cp:coreProperties>
</file>