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guidotti/Documents/Git Projects/ITT-2024-PNRR-ZSSA/outputs/exp1/logs/"/>
    </mc:Choice>
  </mc:AlternateContent>
  <xr:revisionPtr revIDLastSave="0" documentId="13_ncr:1_{03A9B702-143C-DC46-B2BE-9FF843FF1E78}" xr6:coauthVersionLast="47" xr6:coauthVersionMax="47" xr10:uidLastSave="{00000000-0000-0000-0000-000000000000}"/>
  <bookViews>
    <workbookView xWindow="0" yWindow="740" windowWidth="29400" windowHeight="16880" activeTab="1" xr2:uid="{667187E0-2FF2-F24D-8495-9495691244AF}"/>
  </bookViews>
  <sheets>
    <sheet name="sentiment_analysis_log" sheetId="1" r:id="rId1"/>
    <sheet name="tabelle_pap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1" l="1"/>
  <c r="U15" i="1"/>
  <c r="U16" i="1"/>
  <c r="U17" i="1"/>
  <c r="U18" i="1"/>
  <c r="U19" i="1"/>
  <c r="V19" i="1" s="1"/>
  <c r="U20" i="1"/>
  <c r="U21" i="1"/>
  <c r="U13" i="1"/>
  <c r="T14" i="1"/>
  <c r="T15" i="1"/>
  <c r="T16" i="1"/>
  <c r="T17" i="1"/>
  <c r="T18" i="1"/>
  <c r="V18" i="1" s="1"/>
  <c r="T19" i="1"/>
  <c r="T20" i="1"/>
  <c r="V20" i="1" s="1"/>
  <c r="T21" i="1"/>
  <c r="T13" i="1"/>
  <c r="V17" i="1"/>
  <c r="V15" i="1"/>
  <c r="V14" i="1"/>
  <c r="R14" i="1"/>
  <c r="R15" i="1"/>
  <c r="R16" i="1"/>
  <c r="R17" i="1"/>
  <c r="R18" i="1"/>
  <c r="R19" i="1"/>
  <c r="R20" i="1"/>
  <c r="R21" i="1"/>
  <c r="R13" i="1"/>
  <c r="Q14" i="1"/>
  <c r="Q15" i="1"/>
  <c r="Q16" i="1"/>
  <c r="Q17" i="1"/>
  <c r="Q18" i="1"/>
  <c r="Q19" i="1"/>
  <c r="Q20" i="1"/>
  <c r="Q21" i="1"/>
  <c r="Q13" i="1"/>
  <c r="P14" i="1"/>
  <c r="P15" i="1"/>
  <c r="P16" i="1"/>
  <c r="P17" i="1"/>
  <c r="P18" i="1"/>
  <c r="P19" i="1"/>
  <c r="P20" i="1"/>
  <c r="P21" i="1"/>
  <c r="P13" i="1"/>
  <c r="L3" i="1"/>
  <c r="L4" i="1"/>
  <c r="L5" i="1"/>
  <c r="L6" i="1"/>
  <c r="L7" i="1"/>
  <c r="L8" i="1"/>
  <c r="L9" i="1"/>
  <c r="L10" i="1"/>
  <c r="L2" i="1"/>
  <c r="K3" i="1"/>
  <c r="K4" i="1"/>
  <c r="K5" i="1"/>
  <c r="K6" i="1"/>
  <c r="K7" i="1"/>
  <c r="K8" i="1"/>
  <c r="K9" i="1"/>
  <c r="K10" i="1"/>
  <c r="K2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3" i="1"/>
  <c r="Q3" i="1"/>
  <c r="P3" i="1"/>
  <c r="R2" i="1"/>
  <c r="Q2" i="1"/>
  <c r="P2" i="1"/>
  <c r="V21" i="1" l="1"/>
  <c r="V13" i="1"/>
  <c r="V16" i="1"/>
</calcChain>
</file>

<file path=xl/sharedStrings.xml><?xml version="1.0" encoding="utf-8"?>
<sst xmlns="http://schemas.openxmlformats.org/spreadsheetml/2006/main" count="78" uniqueCount="39">
  <si>
    <t>DATASET</t>
  </si>
  <si>
    <t>MODEL</t>
  </si>
  <si>
    <t>TOTAL</t>
  </si>
  <si>
    <t>TOTAL_POSITIVE</t>
  </si>
  <si>
    <t>TOTAL_NEUTRAL</t>
  </si>
  <si>
    <t>TOTAL_NEGATIVE</t>
  </si>
  <si>
    <t>CORRECT</t>
  </si>
  <si>
    <t>CORRECT_POSITIVE</t>
  </si>
  <si>
    <t>CORRECT_NEUTRAL</t>
  </si>
  <si>
    <t>CORRECT_NEGATIVE</t>
  </si>
  <si>
    <t>trip_hotels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</si>
  <si>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</si>
  <si>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</si>
  <si>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</si>
  <si>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</si>
  <si>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</si>
  <si>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</si>
  <si>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</si>
  <si>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</si>
  <si>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</si>
  <si>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Acc</t>
  </si>
  <si>
    <t>Acc P</t>
  </si>
  <si>
    <t>Acc N</t>
  </si>
  <si>
    <t>FALSE_POSITIVE</t>
  </si>
  <si>
    <t>FALSE_NEGATIVE</t>
  </si>
  <si>
    <t>Precision</t>
  </si>
  <si>
    <t>Recall</t>
  </si>
  <si>
    <t>F Score</t>
  </si>
  <si>
    <t>Mod ID</t>
  </si>
  <si>
    <t>Pos</t>
  </si>
  <si>
    <t>Neg</t>
  </si>
  <si>
    <t>Accuracies</t>
  </si>
  <si>
    <t>Tot</t>
  </si>
  <si>
    <t>P</t>
  </si>
  <si>
    <t>R</t>
  </si>
  <si>
    <t>F1</t>
  </si>
  <si>
    <t>Sent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</si>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</sst>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 vertical="center" textRotation="180" wrapText="1"/>
    </xf>
    <xf numFmtId="0" fontId="19" fillId="0" borderId="0" xfId="0" applyFont="1" applyAlignment="1">
      <alignment horizontal="center" vertical="center" textRotation="180"/>
    </xf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35CE-7FB8-4D41-98C7-837111EAE389}">
  <dimension ref="A1:V21"/>
  <sheetViews>
    <sheetView topLeftCell="B1" workbookViewId="0">
      <selection activeCell="T13" sqref="T13:V21"/>
    </sheetView>
  </sheetViews>
  <sheetFormatPr baseColWidth="10" defaultRowHeight="16" x14ac:dyDescent="0.2"/>
  <cols>
    <col min="1" max="1" width="9.83203125" bestFit="1" customWidth="1"/>
    <col min="2" max="2" width="7.1640625" bestFit="1" customWidth="1"/>
    <col min="3" max="3" width="6.1640625" bestFit="1" customWidth="1"/>
    <col min="4" max="4" width="14" bestFit="1" customWidth="1"/>
    <col min="5" max="5" width="14.1640625" bestFit="1" customWidth="1"/>
    <col min="6" max="6" width="14.83203125" bestFit="1" customWidth="1"/>
    <col min="7" max="7" width="9.33203125" bestFit="1" customWidth="1"/>
    <col min="8" max="8" width="17.5" bestFit="1" customWidth="1"/>
    <col min="9" max="9" width="17.6640625" bestFit="1" customWidth="1"/>
    <col min="10" max="10" width="18.33203125" bestFit="1" customWidth="1"/>
    <col min="11" max="11" width="14" bestFit="1" customWidth="1"/>
    <col min="12" max="12" width="14.832031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  <c r="L1" t="s">
        <v>24</v>
      </c>
      <c r="P1" t="s">
        <v>20</v>
      </c>
      <c r="Q1" t="s">
        <v>21</v>
      </c>
      <c r="R1" t="s">
        <v>22</v>
      </c>
    </row>
    <row r="2" spans="1:22" x14ac:dyDescent="0.2">
      <c r="A2" t="s">
        <v>10</v>
      </c>
      <c r="B2" t="s">
        <v>11</v>
      </c>
      <c r="C2">
        <v>18307</v>
      </c>
      <c r="D2">
        <v>15093</v>
      </c>
      <c r="E2">
        <v>0</v>
      </c>
      <c r="F2">
        <v>3214</v>
      </c>
      <c r="G2">
        <v>17171</v>
      </c>
      <c r="H2">
        <v>14011</v>
      </c>
      <c r="I2">
        <v>0</v>
      </c>
      <c r="J2">
        <v>3160</v>
      </c>
      <c r="K2">
        <f>F2-J2</f>
        <v>54</v>
      </c>
      <c r="L2">
        <f>D2-H2</f>
        <v>1082</v>
      </c>
      <c r="M2" s="1"/>
      <c r="N2" s="1"/>
      <c r="O2" s="1"/>
      <c r="P2" s="1">
        <f>$G2/$C2</f>
        <v>0.93794723329873819</v>
      </c>
      <c r="Q2" s="1">
        <f>$H2/$D2</f>
        <v>0.92831113761346318</v>
      </c>
      <c r="R2" s="1">
        <f>$J2/$F2</f>
        <v>0.98319850653391416</v>
      </c>
    </row>
    <row r="3" spans="1:22" x14ac:dyDescent="0.2">
      <c r="A3" t="s">
        <v>10</v>
      </c>
      <c r="B3" t="s">
        <v>12</v>
      </c>
      <c r="C3">
        <v>18307</v>
      </c>
      <c r="D3">
        <v>15093</v>
      </c>
      <c r="E3">
        <v>0</v>
      </c>
      <c r="F3">
        <v>3214</v>
      </c>
      <c r="G3">
        <v>16946</v>
      </c>
      <c r="H3">
        <v>13798</v>
      </c>
      <c r="I3">
        <v>0</v>
      </c>
      <c r="J3">
        <v>3148</v>
      </c>
      <c r="K3">
        <f t="shared" ref="K3:K10" si="0">F3-J3</f>
        <v>66</v>
      </c>
      <c r="L3">
        <f t="shared" ref="L3:L10" si="1">D3-H3</f>
        <v>1295</v>
      </c>
      <c r="M3" s="1"/>
      <c r="N3" s="1"/>
      <c r="O3" s="1"/>
      <c r="P3" s="1">
        <f t="shared" ref="P3:P10" si="2">$G3/$C3</f>
        <v>0.92565685257005514</v>
      </c>
      <c r="Q3" s="1">
        <f t="shared" ref="Q3:Q10" si="3">$H3/$D3</f>
        <v>0.91419863512886768</v>
      </c>
      <c r="R3" s="1">
        <f t="shared" ref="R3:R10" si="4">$J3/$F3</f>
        <v>0.9794648413192284</v>
      </c>
    </row>
    <row r="4" spans="1:22" x14ac:dyDescent="0.2">
      <c r="A4" t="s">
        <v>10</v>
      </c>
      <c r="B4" t="s">
        <v>13</v>
      </c>
      <c r="C4">
        <v>18307</v>
      </c>
      <c r="D4">
        <v>15093</v>
      </c>
      <c r="E4">
        <v>0</v>
      </c>
      <c r="F4">
        <v>3214</v>
      </c>
      <c r="G4">
        <v>16230</v>
      </c>
      <c r="H4">
        <v>13443</v>
      </c>
      <c r="I4">
        <v>0</v>
      </c>
      <c r="J4">
        <v>2787</v>
      </c>
      <c r="K4">
        <f t="shared" si="0"/>
        <v>427</v>
      </c>
      <c r="L4">
        <f t="shared" si="1"/>
        <v>1650</v>
      </c>
      <c r="M4" s="1"/>
      <c r="N4" s="1"/>
      <c r="O4" s="1"/>
      <c r="P4" s="1">
        <f t="shared" si="2"/>
        <v>0.88654612989566828</v>
      </c>
      <c r="Q4" s="1">
        <f t="shared" si="3"/>
        <v>0.8906777976545418</v>
      </c>
      <c r="R4" s="1">
        <f t="shared" si="4"/>
        <v>0.86714374611076539</v>
      </c>
    </row>
    <row r="5" spans="1:22" x14ac:dyDescent="0.2">
      <c r="A5" t="s">
        <v>10</v>
      </c>
      <c r="B5" t="s">
        <v>14</v>
      </c>
      <c r="C5">
        <v>18307</v>
      </c>
      <c r="D5">
        <v>15093</v>
      </c>
      <c r="E5">
        <v>0</v>
      </c>
      <c r="F5">
        <v>3214</v>
      </c>
      <c r="G5">
        <v>17121</v>
      </c>
      <c r="H5">
        <v>14220</v>
      </c>
      <c r="I5">
        <v>0</v>
      </c>
      <c r="J5">
        <v>2901</v>
      </c>
      <c r="K5">
        <f t="shared" si="0"/>
        <v>313</v>
      </c>
      <c r="L5">
        <f t="shared" si="1"/>
        <v>873</v>
      </c>
      <c r="M5" s="1"/>
      <c r="N5" s="1"/>
      <c r="O5" s="1"/>
      <c r="P5" s="1">
        <f t="shared" si="2"/>
        <v>0.93521603758125305</v>
      </c>
      <c r="Q5" s="1">
        <f t="shared" si="3"/>
        <v>0.94215861657722122</v>
      </c>
      <c r="R5" s="1">
        <f t="shared" si="4"/>
        <v>0.90261356565028006</v>
      </c>
    </row>
    <row r="6" spans="1:22" x14ac:dyDescent="0.2">
      <c r="A6" t="s">
        <v>10</v>
      </c>
      <c r="B6" t="s">
        <v>15</v>
      </c>
      <c r="C6">
        <v>18307</v>
      </c>
      <c r="D6">
        <v>15093</v>
      </c>
      <c r="E6">
        <v>0</v>
      </c>
      <c r="F6">
        <v>3214</v>
      </c>
      <c r="G6">
        <v>16337</v>
      </c>
      <c r="H6">
        <v>13600</v>
      </c>
      <c r="I6">
        <v>0</v>
      </c>
      <c r="J6">
        <v>2737</v>
      </c>
      <c r="K6">
        <f t="shared" si="0"/>
        <v>477</v>
      </c>
      <c r="L6">
        <f t="shared" si="1"/>
        <v>1493</v>
      </c>
      <c r="M6" s="1"/>
      <c r="N6" s="1"/>
      <c r="O6" s="1"/>
      <c r="P6" s="1">
        <f t="shared" si="2"/>
        <v>0.89239088873108652</v>
      </c>
      <c r="Q6" s="1">
        <f t="shared" si="3"/>
        <v>0.90107997084741276</v>
      </c>
      <c r="R6" s="1">
        <f t="shared" si="4"/>
        <v>0.8515868077162414</v>
      </c>
    </row>
    <row r="7" spans="1:22" x14ac:dyDescent="0.2">
      <c r="A7" t="s">
        <v>10</v>
      </c>
      <c r="B7" t="s">
        <v>16</v>
      </c>
      <c r="C7">
        <v>18307</v>
      </c>
      <c r="D7">
        <v>15093</v>
      </c>
      <c r="E7">
        <v>0</v>
      </c>
      <c r="F7">
        <v>3214</v>
      </c>
      <c r="G7">
        <v>15542</v>
      </c>
      <c r="H7">
        <v>12787</v>
      </c>
      <c r="I7">
        <v>0</v>
      </c>
      <c r="J7">
        <v>2755</v>
      </c>
      <c r="K7">
        <f t="shared" si="0"/>
        <v>459</v>
      </c>
      <c r="L7">
        <f t="shared" si="1"/>
        <v>2306</v>
      </c>
      <c r="M7" s="1"/>
      <c r="N7" s="1"/>
      <c r="O7" s="1"/>
      <c r="P7" s="1">
        <f t="shared" si="2"/>
        <v>0.84896487682307309</v>
      </c>
      <c r="Q7" s="1">
        <f t="shared" si="3"/>
        <v>0.84721394023719609</v>
      </c>
      <c r="R7" s="1">
        <f t="shared" si="4"/>
        <v>0.85718730553827005</v>
      </c>
    </row>
    <row r="8" spans="1:22" x14ac:dyDescent="0.2">
      <c r="A8" t="s">
        <v>10</v>
      </c>
      <c r="B8" t="s">
        <v>17</v>
      </c>
      <c r="C8">
        <v>18307</v>
      </c>
      <c r="D8">
        <v>15093</v>
      </c>
      <c r="E8">
        <v>0</v>
      </c>
      <c r="F8">
        <v>3214</v>
      </c>
      <c r="G8">
        <v>16616</v>
      </c>
      <c r="H8">
        <v>14022</v>
      </c>
      <c r="I8">
        <v>0</v>
      </c>
      <c r="J8">
        <v>2594</v>
      </c>
      <c r="K8">
        <f t="shared" si="0"/>
        <v>620</v>
      </c>
      <c r="L8">
        <f t="shared" si="1"/>
        <v>1071</v>
      </c>
      <c r="M8" s="1"/>
      <c r="N8" s="1"/>
      <c r="O8" s="1"/>
      <c r="P8" s="1">
        <f t="shared" si="2"/>
        <v>0.90763096083465344</v>
      </c>
      <c r="Q8" s="1">
        <f t="shared" si="3"/>
        <v>0.9290399522957663</v>
      </c>
      <c r="R8" s="1">
        <f t="shared" si="4"/>
        <v>0.80709396390790289</v>
      </c>
    </row>
    <row r="9" spans="1:22" x14ac:dyDescent="0.2">
      <c r="A9" t="s">
        <v>10</v>
      </c>
      <c r="B9" t="s">
        <v>18</v>
      </c>
      <c r="C9">
        <v>18307</v>
      </c>
      <c r="D9">
        <v>15093</v>
      </c>
      <c r="E9">
        <v>0</v>
      </c>
      <c r="F9">
        <v>3214</v>
      </c>
      <c r="G9">
        <v>15355</v>
      </c>
      <c r="H9">
        <v>12498</v>
      </c>
      <c r="I9">
        <v>0</v>
      </c>
      <c r="J9">
        <v>2857</v>
      </c>
      <c r="K9">
        <f t="shared" si="0"/>
        <v>357</v>
      </c>
      <c r="L9">
        <f t="shared" si="1"/>
        <v>2595</v>
      </c>
      <c r="M9" s="1"/>
      <c r="N9" s="1"/>
      <c r="O9" s="1"/>
      <c r="P9" s="1">
        <f t="shared" si="2"/>
        <v>0.83875020483967877</v>
      </c>
      <c r="Q9" s="1">
        <f t="shared" si="3"/>
        <v>0.82806599085668853</v>
      </c>
      <c r="R9" s="1">
        <f t="shared" si="4"/>
        <v>0.88892345986309895</v>
      </c>
    </row>
    <row r="10" spans="1:22" x14ac:dyDescent="0.2">
      <c r="A10" t="s">
        <v>10</v>
      </c>
      <c r="B10" t="s">
        <v>19</v>
      </c>
      <c r="C10">
        <v>18307</v>
      </c>
      <c r="D10">
        <v>15093</v>
      </c>
      <c r="E10">
        <v>0</v>
      </c>
      <c r="F10">
        <v>3214</v>
      </c>
      <c r="G10">
        <v>16814</v>
      </c>
      <c r="H10">
        <v>14260</v>
      </c>
      <c r="I10">
        <v>0</v>
      </c>
      <c r="J10">
        <v>2554</v>
      </c>
      <c r="K10">
        <f t="shared" si="0"/>
        <v>660</v>
      </c>
      <c r="L10">
        <f t="shared" si="1"/>
        <v>833</v>
      </c>
      <c r="M10" s="1"/>
      <c r="N10" s="1"/>
      <c r="O10" s="1"/>
      <c r="P10" s="1">
        <f t="shared" si="2"/>
        <v>0.91844649587589444</v>
      </c>
      <c r="Q10" s="1">
        <f t="shared" si="3"/>
        <v>0.94480885178559593</v>
      </c>
      <c r="R10" s="1">
        <f t="shared" si="4"/>
        <v>0.79464841319228374</v>
      </c>
    </row>
    <row r="12" spans="1:22" x14ac:dyDescent="0.2">
      <c r="P12" t="s">
        <v>25</v>
      </c>
      <c r="Q12" t="s">
        <v>26</v>
      </c>
      <c r="R12" t="s">
        <v>27</v>
      </c>
      <c r="T12" t="s">
        <v>25</v>
      </c>
      <c r="U12" t="s">
        <v>26</v>
      </c>
      <c r="V12" t="s">
        <v>27</v>
      </c>
    </row>
    <row r="13" spans="1:22" x14ac:dyDescent="0.2">
      <c r="P13" s="2">
        <f>H2/(H2+K2)</f>
        <v>0.9961606825453253</v>
      </c>
      <c r="Q13" s="2">
        <f>$H2/$D2</f>
        <v>0.92831113761346318</v>
      </c>
      <c r="R13" s="2">
        <f>2*((P13*Q13)/(P13+Q13))</f>
        <v>0.96103985184169005</v>
      </c>
      <c r="T13" s="2">
        <f>J2/(J2+L2)</f>
        <v>0.74493163602074497</v>
      </c>
      <c r="U13" s="2">
        <f>$J2/$F2</f>
        <v>0.98319850653391416</v>
      </c>
      <c r="V13" s="2">
        <f>2*((T13*U13)/(T13+U13))</f>
        <v>0.8476394849785408</v>
      </c>
    </row>
    <row r="14" spans="1:22" x14ac:dyDescent="0.2">
      <c r="P14" s="2">
        <f t="shared" ref="P14:P21" si="5">H3/(H3+K3)</f>
        <v>0.99523946912867856</v>
      </c>
      <c r="Q14" s="2">
        <f t="shared" ref="Q14:Q21" si="6">$H3/$D3</f>
        <v>0.91419863512886768</v>
      </c>
      <c r="R14" s="2">
        <f t="shared" ref="R14:R21" si="7">2*((P14*Q14)/(P14+Q14))</f>
        <v>0.95299927478675261</v>
      </c>
      <c r="T14" s="2">
        <f t="shared" ref="T14:T21" si="8">J3/(J3+L3)</f>
        <v>0.70853027233851007</v>
      </c>
      <c r="U14" s="2">
        <f t="shared" ref="U14:U21" si="9">$J3/$F3</f>
        <v>0.9794648413192284</v>
      </c>
      <c r="V14" s="2">
        <f t="shared" ref="V14:V21" si="10">2*((T14*U14)/(T14+U14))</f>
        <v>0.82225414653258455</v>
      </c>
    </row>
    <row r="15" spans="1:22" x14ac:dyDescent="0.2">
      <c r="P15" s="2">
        <f t="shared" si="5"/>
        <v>0.96921413121845712</v>
      </c>
      <c r="Q15" s="2">
        <f t="shared" si="6"/>
        <v>0.8906777976545418</v>
      </c>
      <c r="R15" s="2">
        <f t="shared" si="7"/>
        <v>0.92828781548872696</v>
      </c>
      <c r="T15" s="2">
        <f t="shared" si="8"/>
        <v>0.62812711291413115</v>
      </c>
      <c r="U15" s="2">
        <f t="shared" si="9"/>
        <v>0.86714374611076539</v>
      </c>
      <c r="V15" s="2">
        <f t="shared" si="10"/>
        <v>0.72853221801071744</v>
      </c>
    </row>
    <row r="16" spans="1:22" x14ac:dyDescent="0.2">
      <c r="P16" s="2">
        <f t="shared" si="5"/>
        <v>0.9784628087800179</v>
      </c>
      <c r="Q16" s="2">
        <f t="shared" si="6"/>
        <v>0.94215861657722122</v>
      </c>
      <c r="R16" s="2">
        <f t="shared" si="7"/>
        <v>0.95996759603051374</v>
      </c>
      <c r="T16" s="2">
        <f t="shared" si="8"/>
        <v>0.7686804451510334</v>
      </c>
      <c r="U16" s="2">
        <f t="shared" si="9"/>
        <v>0.90261356565028006</v>
      </c>
      <c r="V16" s="2">
        <f t="shared" si="10"/>
        <v>0.8302804808242702</v>
      </c>
    </row>
    <row r="17" spans="16:22" x14ac:dyDescent="0.2">
      <c r="P17" s="2">
        <f t="shared" si="5"/>
        <v>0.96611493926262693</v>
      </c>
      <c r="Q17" s="2">
        <f t="shared" si="6"/>
        <v>0.90107997084741276</v>
      </c>
      <c r="R17" s="2">
        <f t="shared" si="7"/>
        <v>0.93246486115872462</v>
      </c>
      <c r="T17" s="2">
        <f t="shared" si="8"/>
        <v>0.64704491725768321</v>
      </c>
      <c r="U17" s="2">
        <f t="shared" si="9"/>
        <v>0.8515868077162414</v>
      </c>
      <c r="V17" s="2">
        <f t="shared" si="10"/>
        <v>0.73535733476625464</v>
      </c>
    </row>
    <row r="18" spans="16:22" x14ac:dyDescent="0.2">
      <c r="P18" s="2">
        <f t="shared" si="5"/>
        <v>0.9653480295938397</v>
      </c>
      <c r="Q18" s="2">
        <f t="shared" si="6"/>
        <v>0.84721394023719609</v>
      </c>
      <c r="R18" s="2">
        <f t="shared" si="7"/>
        <v>0.90243127845019233</v>
      </c>
      <c r="T18" s="2">
        <f t="shared" si="8"/>
        <v>0.54435882236712108</v>
      </c>
      <c r="U18" s="2">
        <f t="shared" si="9"/>
        <v>0.85718730553827005</v>
      </c>
      <c r="V18" s="2">
        <f t="shared" si="10"/>
        <v>0.66586102719033236</v>
      </c>
    </row>
    <row r="19" spans="16:22" x14ac:dyDescent="0.2">
      <c r="P19" s="2">
        <f t="shared" si="5"/>
        <v>0.95765605791558528</v>
      </c>
      <c r="Q19" s="2">
        <f t="shared" si="6"/>
        <v>0.9290399522957663</v>
      </c>
      <c r="R19" s="2">
        <f t="shared" si="7"/>
        <v>0.94313099041533555</v>
      </c>
      <c r="T19" s="2">
        <f t="shared" si="8"/>
        <v>0.70777626193724419</v>
      </c>
      <c r="U19" s="2">
        <f t="shared" si="9"/>
        <v>0.80709396390790289</v>
      </c>
      <c r="V19" s="2">
        <f t="shared" si="10"/>
        <v>0.75417938653874095</v>
      </c>
    </row>
    <row r="20" spans="16:22" x14ac:dyDescent="0.2">
      <c r="P20" s="2">
        <f t="shared" si="5"/>
        <v>0.9722287047841307</v>
      </c>
      <c r="Q20" s="2">
        <f t="shared" si="6"/>
        <v>0.82806599085668853</v>
      </c>
      <c r="R20" s="2">
        <f t="shared" si="7"/>
        <v>0.89437526835551739</v>
      </c>
      <c r="T20" s="2">
        <f t="shared" si="8"/>
        <v>0.52402787967718267</v>
      </c>
      <c r="U20" s="2">
        <f t="shared" si="9"/>
        <v>0.88892345986309895</v>
      </c>
      <c r="V20" s="2">
        <f t="shared" si="10"/>
        <v>0.65935841218555269</v>
      </c>
    </row>
    <row r="21" spans="16:22" x14ac:dyDescent="0.2">
      <c r="P21" s="2">
        <f t="shared" si="5"/>
        <v>0.9557640750670241</v>
      </c>
      <c r="Q21" s="2">
        <f t="shared" si="6"/>
        <v>0.94480885178559593</v>
      </c>
      <c r="R21" s="2">
        <f t="shared" si="7"/>
        <v>0.95025488954786264</v>
      </c>
      <c r="T21" s="2">
        <f t="shared" si="8"/>
        <v>0.75405963979923241</v>
      </c>
      <c r="U21" s="2">
        <f t="shared" si="9"/>
        <v>0.79464841319228374</v>
      </c>
      <c r="V21" s="2">
        <f t="shared" si="10"/>
        <v>0.77382214815936989</v>
      </c>
    </row>
  </sheetData>
  <conditionalFormatting sqref="P13:P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:R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:T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:V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1A5F4-CEAA-7846-99FD-2AB441BF42D6}">
  <dimension ref="E8:O27"/>
  <sheetViews>
    <sheetView tabSelected="1" workbookViewId="0">
      <selection activeCell="F10" sqref="F10:H18"/>
    </sheetView>
  </sheetViews>
  <sheetFormatPr baseColWidth="10" defaultRowHeight="16" x14ac:dyDescent="0.2"/>
  <cols>
    <col min="12" max="14" width="11.6640625" bestFit="1" customWidth="1"/>
  </cols>
  <sheetData>
    <row r="8" spans="5:15" x14ac:dyDescent="0.2">
      <c r="E8" s="9" t="s">
        <v>28</v>
      </c>
      <c r="F8" s="9" t="s">
        <v>31</v>
      </c>
      <c r="G8" s="9"/>
      <c r="H8" s="9"/>
      <c r="K8" s="6"/>
      <c r="L8" s="9"/>
      <c r="M8" s="9"/>
      <c r="N8" s="9"/>
    </row>
    <row r="9" spans="5:15" x14ac:dyDescent="0.2">
      <c r="E9" s="9"/>
      <c r="F9" s="4" t="s">
        <v>32</v>
      </c>
      <c r="G9" s="4" t="s">
        <v>29</v>
      </c>
      <c r="H9" s="4" t="s">
        <v>30</v>
      </c>
      <c r="K9" s="6" t="s">
        <v>28</v>
      </c>
      <c r="L9" s="3" t="s">
        <v>33</v>
      </c>
      <c r="M9" s="3" t="s">
        <v>34</v>
      </c>
      <c r="N9" s="3" t="s">
        <v>35</v>
      </c>
      <c r="O9" s="3" t="s">
        <v>36</v>
      </c>
    </row>
    <row r="10" spans="5:15" x14ac:dyDescent="0.2">
      <c r="E10" s="5" t="s">
        <v>11</v>
      </c>
      <c r="F10" s="1">
        <v>0.93794723329873819</v>
      </c>
      <c r="G10" s="1">
        <v>0.92831113761346318</v>
      </c>
      <c r="H10" s="1">
        <v>0.98319850653391416</v>
      </c>
      <c r="K10" s="5" t="s">
        <v>11</v>
      </c>
      <c r="L10" s="2">
        <v>0.9961606825453253</v>
      </c>
      <c r="M10" s="2">
        <v>0.92831113761346318</v>
      </c>
      <c r="N10" s="2">
        <v>0.96103985184169005</v>
      </c>
      <c r="O10" s="7" t="s">
        <v>37</v>
      </c>
    </row>
    <row r="11" spans="5:15" x14ac:dyDescent="0.2">
      <c r="E11" s="5" t="s">
        <v>12</v>
      </c>
      <c r="F11" s="1">
        <v>0.92565685257005514</v>
      </c>
      <c r="G11" s="1">
        <v>0.91419863512886768</v>
      </c>
      <c r="H11" s="1">
        <v>0.9794648413192284</v>
      </c>
      <c r="K11" s="5" t="s">
        <v>12</v>
      </c>
      <c r="L11" s="2">
        <v>0.99523946912867856</v>
      </c>
      <c r="M11" s="2">
        <v>0.91419863512886768</v>
      </c>
      <c r="N11" s="2">
        <v>0.95299927478675261</v>
      </c>
      <c r="O11" s="7"/>
    </row>
    <row r="12" spans="5:15" x14ac:dyDescent="0.2">
      <c r="E12" s="5" t="s">
        <v>13</v>
      </c>
      <c r="F12" s="1">
        <v>0.88654612989566828</v>
      </c>
      <c r="G12" s="1">
        <v>0.8906777976545418</v>
      </c>
      <c r="H12" s="1">
        <v>0.86714374611076539</v>
      </c>
      <c r="K12" s="5" t="s">
        <v>13</v>
      </c>
      <c r="L12" s="2">
        <v>0.96921413121845712</v>
      </c>
      <c r="M12" s="2">
        <v>0.8906777976545418</v>
      </c>
      <c r="N12" s="2">
        <v>0.92828781548872696</v>
      </c>
      <c r="O12" s="7"/>
    </row>
    <row r="13" spans="5:15" x14ac:dyDescent="0.2">
      <c r="E13" s="5" t="s">
        <v>14</v>
      </c>
      <c r="F13" s="1">
        <v>0.93521603758125305</v>
      </c>
      <c r="G13" s="1">
        <v>0.94215861657722122</v>
      </c>
      <c r="H13" s="1">
        <v>0.90261356565028006</v>
      </c>
      <c r="K13" s="5" t="s">
        <v>14</v>
      </c>
      <c r="L13" s="2">
        <v>0.9784628087800179</v>
      </c>
      <c r="M13" s="2">
        <v>0.94215861657722122</v>
      </c>
      <c r="N13" s="2">
        <v>0.95996759603051374</v>
      </c>
      <c r="O13" s="7"/>
    </row>
    <row r="14" spans="5:15" x14ac:dyDescent="0.2">
      <c r="E14" s="5" t="s">
        <v>15</v>
      </c>
      <c r="F14" s="1">
        <v>0.89239088873108652</v>
      </c>
      <c r="G14" s="1">
        <v>0.90107997084741276</v>
      </c>
      <c r="H14" s="1">
        <v>0.8515868077162414</v>
      </c>
      <c r="K14" s="5" t="s">
        <v>15</v>
      </c>
      <c r="L14" s="2">
        <v>0.96611493926262693</v>
      </c>
      <c r="M14" s="2">
        <v>0.90107997084741276</v>
      </c>
      <c r="N14" s="2">
        <v>0.93246486115872462</v>
      </c>
      <c r="O14" s="7"/>
    </row>
    <row r="15" spans="5:15" x14ac:dyDescent="0.2">
      <c r="E15" s="5" t="s">
        <v>16</v>
      </c>
      <c r="F15" s="1">
        <v>0.84896487682307309</v>
      </c>
      <c r="G15" s="1">
        <v>0.84721394023719609</v>
      </c>
      <c r="H15" s="1">
        <v>0.85718730553827005</v>
      </c>
      <c r="K15" s="5" t="s">
        <v>16</v>
      </c>
      <c r="L15" s="2">
        <v>0.9653480295938397</v>
      </c>
      <c r="M15" s="2">
        <v>0.84721394023719609</v>
      </c>
      <c r="N15" s="2">
        <v>0.90243127845019233</v>
      </c>
      <c r="O15" s="7"/>
    </row>
    <row r="16" spans="5:15" x14ac:dyDescent="0.2">
      <c r="E16" s="5" t="s">
        <v>17</v>
      </c>
      <c r="F16" s="1">
        <v>0.90763096083465344</v>
      </c>
      <c r="G16" s="1">
        <v>0.9290399522957663</v>
      </c>
      <c r="H16" s="1">
        <v>0.80709396390790289</v>
      </c>
      <c r="K16" s="5" t="s">
        <v>17</v>
      </c>
      <c r="L16" s="2">
        <v>0.95765605791558528</v>
      </c>
      <c r="M16" s="2">
        <v>0.9290399522957663</v>
      </c>
      <c r="N16" s="2">
        <v>0.94313099041533555</v>
      </c>
      <c r="O16" s="7"/>
    </row>
    <row r="17" spans="5:15" x14ac:dyDescent="0.2">
      <c r="E17" s="5" t="s">
        <v>18</v>
      </c>
      <c r="F17" s="1">
        <v>0.83875020483967877</v>
      </c>
      <c r="G17" s="1">
        <v>0.82806599085668853</v>
      </c>
      <c r="H17" s="1">
        <v>0.88892345986309895</v>
      </c>
      <c r="K17" s="5" t="s">
        <v>18</v>
      </c>
      <c r="L17" s="2">
        <v>0.9722287047841307</v>
      </c>
      <c r="M17" s="2">
        <v>0.82806599085668853</v>
      </c>
      <c r="N17" s="2">
        <v>0.89437526835551739</v>
      </c>
      <c r="O17" s="7"/>
    </row>
    <row r="18" spans="5:15" x14ac:dyDescent="0.2">
      <c r="E18" s="5" t="s">
        <v>19</v>
      </c>
      <c r="F18" s="1">
        <v>0.91844649587589444</v>
      </c>
      <c r="G18" s="1">
        <v>0.94480885178559593</v>
      </c>
      <c r="H18" s="1">
        <v>0.79464841319228374</v>
      </c>
      <c r="K18" s="5" t="s">
        <v>19</v>
      </c>
      <c r="L18" s="2">
        <v>0.9557640750670241</v>
      </c>
      <c r="M18" s="2">
        <v>0.94480885178559593</v>
      </c>
      <c r="N18" s="2">
        <v>0.95025488954786264</v>
      </c>
      <c r="O18" s="7"/>
    </row>
    <row r="19" spans="5:15" x14ac:dyDescent="0.2">
      <c r="K19" s="5" t="s">
        <v>11</v>
      </c>
      <c r="L19" s="2">
        <v>0.74493163602074497</v>
      </c>
      <c r="M19" s="2">
        <v>0.98319850653391416</v>
      </c>
      <c r="N19" s="2">
        <v>0.8476394849785408</v>
      </c>
      <c r="O19" s="8" t="s">
        <v>38</v>
      </c>
    </row>
    <row r="20" spans="5:15" x14ac:dyDescent="0.2">
      <c r="K20" s="5" t="s">
        <v>12</v>
      </c>
      <c r="L20" s="2">
        <v>0.70853027233851007</v>
      </c>
      <c r="M20" s="2">
        <v>0.9794648413192284</v>
      </c>
      <c r="N20" s="2">
        <v>0.82225414653258455</v>
      </c>
      <c r="O20" s="8"/>
    </row>
    <row r="21" spans="5:15" x14ac:dyDescent="0.2">
      <c r="K21" s="5" t="s">
        <v>13</v>
      </c>
      <c r="L21" s="2">
        <v>0.62812711291413115</v>
      </c>
      <c r="M21" s="2">
        <v>0.86714374611076539</v>
      </c>
      <c r="N21" s="2">
        <v>0.72853221801071744</v>
      </c>
      <c r="O21" s="8"/>
    </row>
    <row r="22" spans="5:15" x14ac:dyDescent="0.2">
      <c r="K22" s="5" t="s">
        <v>14</v>
      </c>
      <c r="L22" s="2">
        <v>0.7686804451510334</v>
      </c>
      <c r="M22" s="2">
        <v>0.90261356565028006</v>
      </c>
      <c r="N22" s="2">
        <v>0.8302804808242702</v>
      </c>
      <c r="O22" s="8"/>
    </row>
    <row r="23" spans="5:15" x14ac:dyDescent="0.2">
      <c r="K23" s="5" t="s">
        <v>15</v>
      </c>
      <c r="L23" s="2">
        <v>0.64704491725768321</v>
      </c>
      <c r="M23" s="2">
        <v>0.8515868077162414</v>
      </c>
      <c r="N23" s="2">
        <v>0.73535733476625464</v>
      </c>
      <c r="O23" s="8"/>
    </row>
    <row r="24" spans="5:15" x14ac:dyDescent="0.2">
      <c r="K24" s="5" t="s">
        <v>16</v>
      </c>
      <c r="L24" s="2">
        <v>0.54435882236712108</v>
      </c>
      <c r="M24" s="2">
        <v>0.85718730553827005</v>
      </c>
      <c r="N24" s="2">
        <v>0.66586102719033236</v>
      </c>
      <c r="O24" s="8"/>
    </row>
    <row r="25" spans="5:15" x14ac:dyDescent="0.2">
      <c r="K25" s="5" t="s">
        <v>17</v>
      </c>
      <c r="L25" s="2">
        <v>0.70777626193724419</v>
      </c>
      <c r="M25" s="2">
        <v>0.80709396390790289</v>
      </c>
      <c r="N25" s="2">
        <v>0.75417938653874095</v>
      </c>
      <c r="O25" s="8"/>
    </row>
    <row r="26" spans="5:15" x14ac:dyDescent="0.2">
      <c r="K26" s="5" t="s">
        <v>18</v>
      </c>
      <c r="L26" s="2">
        <v>0.52402787967718267</v>
      </c>
      <c r="M26" s="2">
        <v>0.88892345986309895</v>
      </c>
      <c r="N26" s="2">
        <v>0.65935841218555269</v>
      </c>
      <c r="O26" s="8"/>
    </row>
    <row r="27" spans="5:15" x14ac:dyDescent="0.2">
      <c r="K27" s="5" t="s">
        <v>19</v>
      </c>
      <c r="L27" s="2">
        <v>0.75405963979923241</v>
      </c>
      <c r="M27" s="2">
        <v>0.79464841319228374</v>
      </c>
      <c r="N27" s="2">
        <v>0.77382214815936989</v>
      </c>
      <c r="O27" s="8"/>
    </row>
  </sheetData>
  <mergeCells count="5">
    <mergeCell ref="O10:O18"/>
    <mergeCell ref="O19:O27"/>
    <mergeCell ref="E8:E9"/>
    <mergeCell ref="F8:H8"/>
    <mergeCell ref="L8:N8"/>
  </mergeCells>
  <conditionalFormatting sqref="F10:F18">
    <cfRule type="colorScale" priority="4">
      <colorScale>
        <cfvo type="min"/>
        <cfvo type="max"/>
        <color rgb="FFFCFCFF"/>
        <color rgb="FF63BE7B"/>
      </colorScale>
    </cfRule>
  </conditionalFormatting>
  <conditionalFormatting sqref="G10:G18">
    <cfRule type="colorScale" priority="3">
      <colorScale>
        <cfvo type="min"/>
        <cfvo type="max"/>
        <color rgb="FFFCFCFF"/>
        <color rgb="FF63BE7B"/>
      </colorScale>
    </cfRule>
  </conditionalFormatting>
  <conditionalFormatting sqref="H10:H18">
    <cfRule type="colorScale" priority="2">
      <colorScale>
        <cfvo type="min"/>
        <cfvo type="max"/>
        <color rgb="FFFCFCFF"/>
        <color rgb="FF63BE7B"/>
      </colorScale>
    </cfRule>
  </conditionalFormatting>
  <conditionalFormatting sqref="L10:N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sentiment_analysis_log</vt:lpstr>
      <vt:lpstr>tabelle_paper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GUIDOTTI Dario</dc:creator>
  <cp:lastModifiedBy>GUIDOTTI Dario</cp:lastModifiedBy>
  <dcterms:created xsi:type="dcterms:W3CDTF">2024-05-14T12:02:44Z</dcterms:created>
  <dcterms:modified xsi:type="dcterms:W3CDTF">2024-05-15T08:53:27Z</dcterms:modified>
</cp:coreProperties>
</file>